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085" activeTab="0"/>
  </bookViews>
  <sheets>
    <sheet name="Pet,npast tvak.yst shrgan,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<sst xmlns="http://schemas.openxmlformats.org/spreadsheetml/2006/main" count="41" uniqueCount="34">
  <si>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ÐÐ</t>
  </si>
  <si>
    <t>Üå³ëïÝ»ñÇ                      ËÙµ»ñÁ</t>
  </si>
  <si>
    <t>ù.êï»÷³Ý³Ï»ñï</t>
  </si>
  <si>
    <t>Ø³ñï³Ï»ñïÇ ßñç³Ý</t>
  </si>
  <si>
    <t>Ø³ñïáõÝáõ ßñç³Ý</t>
  </si>
  <si>
    <t>²ëÏ»ñ³ÝÇ ßñç³Ý</t>
  </si>
  <si>
    <t>Ð³¹ñáõÃÇ  ßñç³Ý</t>
  </si>
  <si>
    <t>ÞáõßÇÇ ßñç³Ý</t>
  </si>
  <si>
    <t>ø³ß³Ã³ÕÇ ßñç³Ý</t>
  </si>
  <si>
    <t>ÀÝ¹³Ù»ÝÁ</t>
  </si>
  <si>
    <t>ºñ»Ë³Ý»ñÇ  ù³Ý³ÏÁ</t>
  </si>
  <si>
    <t>³)</t>
  </si>
  <si>
    <t xml:space="preserve">ØÇÝã¨ 18 ï³ñ»Ï³Ý »ñ»Ë³Ý»ñ </t>
  </si>
  <si>
    <t>áñÇó`</t>
  </si>
  <si>
    <t>Ñ³ßÙ³Ý¹³Ù</t>
  </si>
  <si>
    <t>ÙÇ³ÛÝ³Ï Ùáñ</t>
  </si>
  <si>
    <t>ÙÇ³ÏááÕÙ³ÝÇ  ÍÝáÕ³½áõñÏ</t>
  </si>
  <si>
    <t>³é³Ýó ÍÝáÕ³Ï³Ý ËÝ³ÙùÇ ÙÝ³ó³Í »ñ»Ë³Ý»ñÇÝ</t>
  </si>
  <si>
    <t>³ÉÇÙ»Ýï ëï³óáÕ</t>
  </si>
  <si>
    <t>Å³ÙÏ»ï³ÛÇÝ ½ÇÝÍ³é³ÛáÕÝ»ñÇ</t>
  </si>
  <si>
    <t>µ)</t>
  </si>
  <si>
    <t>·)</t>
  </si>
  <si>
    <t>ØÇÝã¨ 2 ï³ñ»Ï³Ý »ñ»Ë³ ËÝ³ÙáÕ ³ÝÓ³Ýó</t>
  </si>
  <si>
    <t>ÀÜ¸²ØºÜÀ</t>
  </si>
  <si>
    <t xml:space="preserve">          î º Ô º Î àô Â Ú àô Ü Ü º ð</t>
  </si>
  <si>
    <t>1-ÇÝ  ËÙµÇ Ñ³ßÙ³Ý¹³ÙÝ»ñÇ</t>
  </si>
  <si>
    <t xml:space="preserve"> 2-ñ¹ ËÙµÇ Ñ³ßÙ³Ý¹³ÙÝ»ñÇ</t>
  </si>
  <si>
    <t xml:space="preserve"> (Áëï ßñç³ÝÝ»ñÇ)</t>
  </si>
  <si>
    <t>ø³ß³Ã³ÕÇ ¨ Þ³ÑáõÙÛ³ÝÇ ßñç³ÝÝ»ñáõÙ í»ñáÝßí³Í ËÙµ»ñÇÝ ãå³ïÏ³ÝáÕ 2-16 ï³ñ»Ï³Ý</t>
  </si>
  <si>
    <t>3 ³Ýã³÷³Ñ³ë »ñ»Ë³Ý»ñ áõÝ»óáÕ ³ÛÝ ÁÝï³ÝÇùÝ»ñÇ »ñ»Ë³Ý»ñ, áñáÝù ÙÇÝã¨ ³í³· »ñ»Ë³ÛÇ 18 ï³ñÇÝ Éñ³Ý³ÉÁ Ñ³Ý¹Çë³ÝáõÙ ¿ÇÝ Ýå³ëï³éáõ</t>
  </si>
  <si>
    <t>ÈÔÐ å³ßïå³ÝáõÃÛ³Ý Å³Ù³Ý³Ï Ù³ñï³Ï³Ý ·áñÍáÕáõÃÛáõÝÝ»ñÇÝ Ù³ëÝ³Ïó»Éáõ Ñ»ï¨³Ýùáí, ÇÝãå»ë Ý³¨ Í³é³ÛáÕ³Ï³Ý å³ñï³Ï³ÝáõÃÛáõÝÝ»ñÇ Ï³ï³ñÙ³Ý Å³Ù³Ý³Ï ½áÑí³Í (Ù³Ñ³ó³Í) ½ÇÝÍ³é³ÛáÕÝ»ñÇ Ýå³ëï³éáõ »ñ»Ë³Ý»ñ</t>
  </si>
  <si>
    <t xml:space="preserve">                                   ²Ð-áõÙ äºî²Î²Ü Üä²êî êî²òàÔÜºðÆ Âì²ø²Ü²ÎÆ Ø²êÆÜ</t>
  </si>
  <si>
    <t>4 ¨ ³í»ÉÇ ³Ýã³÷³Ñ³ë »ñ»Ë³Ý»ñ áõÝ»óáÕ ÁÝÁ³ÝÇùÝ»ñ</t>
  </si>
  <si>
    <t>³é 01.11.2018Ã.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</si>
</sst>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_);_(* \(#,##0.0\);_(* &quot;-&quot;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000_);_(* \(#,##0.0000\);_(* &quot;-&quot;??_);_(@_)"/>
    <numFmt numFmtId="181" formatCode="_(* #,##0.00000_);_(* \(#,##0.00000\);_(* &quot;-&quot;??_);_(@_)"/>
    <numFmt numFmtId="182" formatCode="_(* #,##0.000000_);_(* \(#,##0.000000\);_(* &quot;-&quot;??_);_(@_)"/>
    <numFmt numFmtId="183" formatCode="_(* #,##0.0000000_);_(* \(#,##0.0000000\);_(* &quot;-&quot;??_);_(@_)"/>
    <numFmt numFmtId="184" formatCode="_(* #,##0.00000000_);_(* \(#,##0.00000000\);_(* &quot;-&quot;??_);_(@_)"/>
    <numFmt numFmtId="185" formatCode="_(* #,##0.000000000_);_(* \(#,##0.000000000\);_(* &quot;-&quot;??_);_(@_)"/>
    <numFmt numFmtId="186" formatCode="0.0"/>
    <numFmt numFmtId="187" formatCode="_-* #,##0.0_р_._-;\-* #,##0.0_р_._-;_-* &quot;-&quot;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</numFmts>
  <fonts count="46">
    <font>
      <sz val="10"/>
      <name val="Arial"/>
      <family val="0"/>
    </font>
    <font>
      <sz val="10"/>
      <name val="Times Armenian"/>
      <family val="1"/>
    </font>
    <font>
      <b/>
      <sz val="10"/>
      <name val="Times Armenian"/>
      <family val="1"/>
    </font>
    <font>
      <b/>
      <i/>
      <sz val="10"/>
      <name val="Times Armenian"/>
      <family val="1"/>
    </font>
    <font>
      <b/>
      <i/>
      <sz val="9"/>
      <name val="Times Armenian"/>
      <family val="1"/>
    </font>
    <font>
      <sz val="8"/>
      <name val="Arial"/>
      <family val="0"/>
    </font>
    <font>
      <b/>
      <sz val="12"/>
      <name val="Times Armenian"/>
      <family val="1"/>
    </font>
    <font>
      <sz val="11"/>
      <name val="Times Armenian"/>
      <family val="1"/>
    </font>
    <font>
      <b/>
      <sz val="11"/>
      <name val="Times Armenian"/>
      <family val="1"/>
    </font>
    <font>
      <b/>
      <i/>
      <sz val="11"/>
      <name val="Times Armeni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71" fontId="7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2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.28125" style="0" customWidth="1"/>
    <col min="2" max="2" width="39.421875" style="0" customWidth="1"/>
    <col min="3" max="3" width="17.7109375" style="0" customWidth="1"/>
    <col min="4" max="4" width="13.8515625" style="0" customWidth="1"/>
    <col min="5" max="5" width="12.7109375" style="0" customWidth="1"/>
    <col min="6" max="6" width="11.57421875" style="0" customWidth="1"/>
    <col min="7" max="7" width="12.8515625" style="0" customWidth="1"/>
    <col min="9" max="9" width="11.28125" style="0" customWidth="1"/>
    <col min="10" max="10" width="10.7109375" style="0" customWidth="1"/>
  </cols>
  <sheetData>
    <row r="3" spans="1:10" ht="15.7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.75" customHeight="1">
      <c r="A4" s="18" t="s">
        <v>31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5.75" customHeight="1">
      <c r="A5" s="21" t="s">
        <v>27</v>
      </c>
      <c r="B5" s="21"/>
      <c r="C5" s="21"/>
      <c r="D5" s="21"/>
      <c r="E5" s="21"/>
      <c r="F5" s="21"/>
      <c r="G5" s="21"/>
      <c r="H5" s="21"/>
      <c r="I5" s="21"/>
      <c r="J5" s="21"/>
    </row>
    <row r="6" spans="4:10" ht="15.75" customHeight="1">
      <c r="D6" s="2"/>
      <c r="H6" s="17" t="s">
        <v>33</v>
      </c>
      <c r="I6" s="17"/>
      <c r="J6" s="17"/>
    </row>
    <row r="7" spans="1:10" ht="24">
      <c r="A7" s="19" t="s">
        <v>0</v>
      </c>
      <c r="B7" s="19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</row>
    <row r="8" spans="1:10" s="2" customFormat="1" ht="60.75" customHeight="1">
      <c r="A8" s="20"/>
      <c r="B8" s="20"/>
      <c r="C8" s="5" t="s">
        <v>10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10</v>
      </c>
      <c r="J8" s="5" t="s">
        <v>10</v>
      </c>
    </row>
    <row r="9" spans="1:10" s="2" customFormat="1" ht="24" customHeight="1">
      <c r="A9" s="1" t="s">
        <v>11</v>
      </c>
      <c r="B9" s="15" t="s">
        <v>12</v>
      </c>
      <c r="C9" s="12">
        <f aca="true" t="shared" si="0" ref="C9:J9">C11+C12+C14+C13+C15+C16+C17+C18+C19+C20+C21</f>
        <v>3261</v>
      </c>
      <c r="D9" s="12">
        <f t="shared" si="0"/>
        <v>3167</v>
      </c>
      <c r="E9" s="12">
        <f t="shared" si="0"/>
        <v>2317</v>
      </c>
      <c r="F9" s="12">
        <f t="shared" si="0"/>
        <v>1272</v>
      </c>
      <c r="G9" s="12">
        <f t="shared" si="0"/>
        <v>1102</v>
      </c>
      <c r="H9" s="12">
        <f t="shared" si="0"/>
        <v>683</v>
      </c>
      <c r="I9" s="12">
        <f t="shared" si="0"/>
        <v>1681</v>
      </c>
      <c r="J9" s="12">
        <f t="shared" si="0"/>
        <v>13483</v>
      </c>
    </row>
    <row r="10" spans="1:10" s="2" customFormat="1" ht="15" customHeight="1">
      <c r="A10" s="13"/>
      <c r="B10" s="6" t="s">
        <v>13</v>
      </c>
      <c r="C10" s="9"/>
      <c r="D10" s="9"/>
      <c r="E10" s="9"/>
      <c r="F10" s="9"/>
      <c r="G10" s="9"/>
      <c r="H10" s="9"/>
      <c r="I10" s="9"/>
      <c r="J10" s="9"/>
    </row>
    <row r="11" spans="1:10" s="2" customFormat="1" ht="16.5" customHeight="1">
      <c r="A11" s="14"/>
      <c r="B11" s="6" t="s">
        <v>14</v>
      </c>
      <c r="C11" s="9">
        <v>135</v>
      </c>
      <c r="D11" s="9">
        <v>65</v>
      </c>
      <c r="E11" s="9">
        <v>56</v>
      </c>
      <c r="F11" s="9">
        <v>28</v>
      </c>
      <c r="G11" s="9">
        <v>34</v>
      </c>
      <c r="H11" s="9">
        <v>12</v>
      </c>
      <c r="I11" s="9">
        <v>20</v>
      </c>
      <c r="J11" s="9">
        <f aca="true" t="shared" si="1" ref="J11:J23">SUM(C11:I11)</f>
        <v>350</v>
      </c>
    </row>
    <row r="12" spans="1:10" s="2" customFormat="1" ht="16.5" customHeight="1">
      <c r="A12" s="14"/>
      <c r="B12" s="6" t="s">
        <v>15</v>
      </c>
      <c r="C12" s="9">
        <v>393</v>
      </c>
      <c r="D12" s="9">
        <v>344</v>
      </c>
      <c r="E12" s="9">
        <v>178</v>
      </c>
      <c r="F12" s="9">
        <v>98</v>
      </c>
      <c r="G12" s="9">
        <v>113</v>
      </c>
      <c r="H12" s="9">
        <v>118</v>
      </c>
      <c r="I12" s="9">
        <v>452</v>
      </c>
      <c r="J12" s="9">
        <f t="shared" si="1"/>
        <v>1696</v>
      </c>
    </row>
    <row r="13" spans="1:10" s="2" customFormat="1" ht="16.5" customHeight="1">
      <c r="A13" s="14"/>
      <c r="B13" s="6" t="s">
        <v>16</v>
      </c>
      <c r="C13" s="9">
        <v>320</v>
      </c>
      <c r="D13" s="9">
        <v>188</v>
      </c>
      <c r="E13" s="9">
        <v>178</v>
      </c>
      <c r="F13" s="9">
        <v>106</v>
      </c>
      <c r="G13" s="9">
        <v>72</v>
      </c>
      <c r="H13" s="9">
        <v>68</v>
      </c>
      <c r="I13" s="9">
        <v>135</v>
      </c>
      <c r="J13" s="9">
        <f t="shared" si="1"/>
        <v>1067</v>
      </c>
    </row>
    <row r="14" spans="1:10" s="2" customFormat="1" ht="83.25" customHeight="1">
      <c r="A14" s="14"/>
      <c r="B14" s="6" t="s">
        <v>30</v>
      </c>
      <c r="C14" s="9">
        <v>37</v>
      </c>
      <c r="D14" s="9">
        <v>24</v>
      </c>
      <c r="E14" s="9">
        <v>23</v>
      </c>
      <c r="F14" s="9">
        <v>7</v>
      </c>
      <c r="G14" s="9">
        <v>30</v>
      </c>
      <c r="H14" s="9">
        <v>7</v>
      </c>
      <c r="I14" s="9">
        <v>1</v>
      </c>
      <c r="J14" s="9">
        <f t="shared" si="1"/>
        <v>129</v>
      </c>
    </row>
    <row r="15" spans="1:10" s="2" customFormat="1" ht="27" customHeight="1">
      <c r="A15" s="14"/>
      <c r="B15" s="6" t="s">
        <v>17</v>
      </c>
      <c r="C15" s="9">
        <v>11</v>
      </c>
      <c r="D15" s="9">
        <v>6</v>
      </c>
      <c r="E15" s="9">
        <v>2</v>
      </c>
      <c r="F15" s="9">
        <v>3</v>
      </c>
      <c r="G15" s="9">
        <v>1</v>
      </c>
      <c r="H15" s="9">
        <v>5</v>
      </c>
      <c r="I15" s="9">
        <v>7</v>
      </c>
      <c r="J15" s="9">
        <f t="shared" si="1"/>
        <v>35</v>
      </c>
    </row>
    <row r="16" spans="1:10" s="2" customFormat="1" ht="15.75" customHeight="1">
      <c r="A16" s="14"/>
      <c r="B16" s="6" t="s">
        <v>18</v>
      </c>
      <c r="C16" s="9">
        <v>590</v>
      </c>
      <c r="D16" s="9">
        <v>116</v>
      </c>
      <c r="E16" s="9">
        <v>130</v>
      </c>
      <c r="F16" s="9">
        <v>122</v>
      </c>
      <c r="G16" s="9">
        <v>80</v>
      </c>
      <c r="H16" s="9">
        <v>69</v>
      </c>
      <c r="I16" s="9">
        <v>58</v>
      </c>
      <c r="J16" s="9">
        <f t="shared" si="1"/>
        <v>1165</v>
      </c>
    </row>
    <row r="17" spans="1:10" s="2" customFormat="1" ht="19.5" customHeight="1">
      <c r="A17" s="14"/>
      <c r="B17" s="6" t="s">
        <v>19</v>
      </c>
      <c r="C17" s="9"/>
      <c r="D17" s="9"/>
      <c r="E17" s="9"/>
      <c r="F17" s="9"/>
      <c r="G17" s="9"/>
      <c r="H17" s="9"/>
      <c r="I17" s="9"/>
      <c r="J17" s="16">
        <f t="shared" si="1"/>
        <v>0</v>
      </c>
    </row>
    <row r="18" spans="1:10" s="2" customFormat="1" ht="19.5" customHeight="1">
      <c r="A18" s="14"/>
      <c r="B18" s="6" t="s">
        <v>25</v>
      </c>
      <c r="C18" s="9">
        <v>51</v>
      </c>
      <c r="D18" s="9">
        <v>27</v>
      </c>
      <c r="E18" s="9">
        <v>30</v>
      </c>
      <c r="F18" s="9">
        <v>8</v>
      </c>
      <c r="G18" s="9">
        <v>19</v>
      </c>
      <c r="H18" s="9">
        <v>2</v>
      </c>
      <c r="I18" s="9">
        <v>2</v>
      </c>
      <c r="J18" s="9">
        <f t="shared" si="1"/>
        <v>139</v>
      </c>
    </row>
    <row r="19" spans="1:10" s="2" customFormat="1" ht="19.5" customHeight="1">
      <c r="A19" s="14"/>
      <c r="B19" s="6" t="s">
        <v>26</v>
      </c>
      <c r="C19" s="9">
        <v>644</v>
      </c>
      <c r="D19" s="9">
        <v>207</v>
      </c>
      <c r="E19" s="9">
        <v>202</v>
      </c>
      <c r="F19" s="9">
        <v>134</v>
      </c>
      <c r="G19" s="9">
        <v>79</v>
      </c>
      <c r="H19" s="9">
        <v>61</v>
      </c>
      <c r="I19" s="9">
        <v>37</v>
      </c>
      <c r="J19" s="9">
        <f t="shared" si="1"/>
        <v>1364</v>
      </c>
    </row>
    <row r="20" spans="1:10" s="2" customFormat="1" ht="27.75" customHeight="1">
      <c r="A20" s="7"/>
      <c r="B20" s="6" t="s">
        <v>32</v>
      </c>
      <c r="C20" s="9">
        <v>982</v>
      </c>
      <c r="D20" s="9">
        <v>2002</v>
      </c>
      <c r="E20" s="9">
        <v>1348</v>
      </c>
      <c r="F20" s="9">
        <v>693</v>
      </c>
      <c r="G20" s="9">
        <v>598</v>
      </c>
      <c r="H20" s="9">
        <v>311</v>
      </c>
      <c r="I20" s="9">
        <v>880</v>
      </c>
      <c r="J20" s="9">
        <f t="shared" si="1"/>
        <v>6814</v>
      </c>
    </row>
    <row r="21" spans="1:10" s="2" customFormat="1" ht="63.75" customHeight="1">
      <c r="A21" s="7"/>
      <c r="B21" s="6" t="s">
        <v>29</v>
      </c>
      <c r="C21" s="9">
        <v>98</v>
      </c>
      <c r="D21" s="9">
        <v>188</v>
      </c>
      <c r="E21" s="9">
        <v>170</v>
      </c>
      <c r="F21" s="9">
        <v>73</v>
      </c>
      <c r="G21" s="9">
        <v>76</v>
      </c>
      <c r="H21" s="9">
        <v>30</v>
      </c>
      <c r="I21" s="9">
        <v>89</v>
      </c>
      <c r="J21" s="9">
        <f t="shared" si="1"/>
        <v>724</v>
      </c>
    </row>
    <row r="22" spans="1:10" s="2" customFormat="1" ht="25.5" customHeight="1">
      <c r="A22" s="11" t="s">
        <v>20</v>
      </c>
      <c r="B22" s="15" t="s">
        <v>22</v>
      </c>
      <c r="C22" s="12">
        <v>1930</v>
      </c>
      <c r="D22" s="12">
        <v>860</v>
      </c>
      <c r="E22" s="12">
        <v>662</v>
      </c>
      <c r="F22" s="12">
        <v>503</v>
      </c>
      <c r="G22" s="12">
        <v>371</v>
      </c>
      <c r="H22" s="12">
        <v>227</v>
      </c>
      <c r="I22" s="12">
        <v>427</v>
      </c>
      <c r="J22" s="9">
        <f t="shared" si="1"/>
        <v>4980</v>
      </c>
    </row>
    <row r="23" spans="1:10" s="2" customFormat="1" ht="49.5" customHeight="1">
      <c r="A23" s="1" t="s">
        <v>21</v>
      </c>
      <c r="B23" s="6" t="s">
        <v>28</v>
      </c>
      <c r="C23" s="12"/>
      <c r="D23" s="12">
        <v>68</v>
      </c>
      <c r="E23" s="12"/>
      <c r="F23" s="12"/>
      <c r="G23" s="12"/>
      <c r="H23" s="12"/>
      <c r="I23" s="12">
        <v>205</v>
      </c>
      <c r="J23" s="9">
        <f t="shared" si="1"/>
        <v>273</v>
      </c>
    </row>
    <row r="24" spans="1:10" s="2" customFormat="1" ht="18" customHeight="1">
      <c r="A24" s="1"/>
      <c r="B24" s="3" t="s">
        <v>23</v>
      </c>
      <c r="C24" s="10">
        <f>SUM(C11:C23)</f>
        <v>5191</v>
      </c>
      <c r="D24" s="10">
        <f aca="true" t="shared" si="2" ref="D24:J24">D9+D22+D23</f>
        <v>4095</v>
      </c>
      <c r="E24" s="10">
        <f t="shared" si="2"/>
        <v>2979</v>
      </c>
      <c r="F24" s="10">
        <f t="shared" si="2"/>
        <v>1775</v>
      </c>
      <c r="G24" s="10">
        <f t="shared" si="2"/>
        <v>1473</v>
      </c>
      <c r="H24" s="10">
        <f t="shared" si="2"/>
        <v>910</v>
      </c>
      <c r="I24" s="10">
        <f t="shared" si="2"/>
        <v>2313</v>
      </c>
      <c r="J24" s="10">
        <f t="shared" si="2"/>
        <v>18736</v>
      </c>
    </row>
    <row r="25" spans="1:10" s="8" customFormat="1" ht="12.75" customHeight="1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8" customFormat="1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8" customFormat="1" ht="12.7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8" customFormat="1" ht="12.75" customHeight="1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8" customFormat="1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8" customFormat="1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8" customFormat="1" ht="12.7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8" customFormat="1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ht="12.75" customHeight="1"/>
  </sheetData>
  <sheetProtection/>
  <mergeCells count="6">
    <mergeCell ref="A7:A8"/>
    <mergeCell ref="B7:B8"/>
    <mergeCell ref="A3:J3"/>
    <mergeCell ref="A4:J4"/>
    <mergeCell ref="A5:J5"/>
    <mergeCell ref="H6:J6"/>
  </mergeCells>
  <printOptions/>
  <pageMargins left="0.2" right="0.27" top="0.25" bottom="0.25" header="0.17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Samvel Dadayan</dc:creator>
  <cp:keywords/>
  <dc:description/>
  <cp:lastModifiedBy>Windows User</cp:lastModifiedBy>
  <cp:lastPrinted>2018-06-22T08:21:32Z</cp:lastPrinted>
  <dcterms:created xsi:type="dcterms:W3CDTF">2008-08-11T04:22:48Z</dcterms:created>
  <dcterms:modified xsi:type="dcterms:W3CDTF">2018-10-30T06:08:28Z</dcterms:modified>
  <cp:category/>
  <cp:version/>
  <cp:contentType/>
  <cp:contentStatus/>
</cp:coreProperties>
</file>