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6675" activeTab="0"/>
  </bookViews>
  <sheets>
    <sheet name="Միգրացիա" sheetId="1" r:id="rId1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<sst xmlns="http://schemas.openxmlformats.org/spreadsheetml/2006/main" count="58" uniqueCount="34">
  <si>
    <t>2002Ã.</t>
  </si>
  <si>
    <t>Ù³ñ¹</t>
  </si>
  <si>
    <t>ºÏáÕÝ»ñ</t>
  </si>
  <si>
    <t>2000Ã.</t>
  </si>
  <si>
    <t>2001Ã.</t>
  </si>
  <si>
    <t xml:space="preserve"> -</t>
  </si>
  <si>
    <t>ù. êï»÷³Ý³Ï»ñï</t>
  </si>
  <si>
    <t>²ëÏ»ñ³Ý</t>
  </si>
  <si>
    <t>Ð³¹ñáõÃ</t>
  </si>
  <si>
    <t>Ø³ñï³Ï»ñï</t>
  </si>
  <si>
    <t>Ø³ñïáõÝÇ</t>
  </si>
  <si>
    <t>ÞáõßÇ</t>
  </si>
  <si>
    <t>ø³ß³Ã³Õ</t>
  </si>
  <si>
    <t>Þ³ÑáõÙÛ³Ý</t>
  </si>
  <si>
    <t>Ø»ÏÝáÕÝ»ñ</t>
  </si>
  <si>
    <t>ØÇ·ñ³óÇáÝ ³×</t>
  </si>
  <si>
    <t>ØÇ·ñ³óÇáÝ ß³ñÅÝ Áëï ßñç³ÝÝ»ñÇ</t>
  </si>
  <si>
    <t>2003Ã</t>
  </si>
  <si>
    <t>2004Ã</t>
  </si>
  <si>
    <t>2005Ã</t>
  </si>
  <si>
    <t>2006Ã</t>
  </si>
  <si>
    <t>2007Ã</t>
  </si>
  <si>
    <t xml:space="preserve">2008Ã </t>
  </si>
  <si>
    <t xml:space="preserve">2009Ã </t>
  </si>
  <si>
    <t xml:space="preserve">2010Ã </t>
  </si>
  <si>
    <t xml:space="preserve">2011Ã </t>
  </si>
  <si>
    <t xml:space="preserve">2012Ã </t>
  </si>
  <si>
    <t xml:space="preserve">2013Ã </t>
  </si>
  <si>
    <t xml:space="preserve">2014Ã </t>
  </si>
  <si>
    <t xml:space="preserve">2015Ã </t>
  </si>
  <si>
    <t xml:space="preserve">2016Ã </t>
  </si>
  <si>
    <t xml:space="preserve">2017Ã </t>
  </si>
  <si>
    <t xml:space="preserve">2018Ã </t>
  </si>
  <si>
    <t xml:space="preserve">2019Ã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</si>
</sst>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);\(#,##0.0\)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$&quot;#,##0.00"/>
    <numFmt numFmtId="201" formatCode="mmmm\ d\,\ yyyy"/>
    <numFmt numFmtId="202" formatCode="d\-mmm\-yyyy"/>
    <numFmt numFmtId="203" formatCode="mmm\-yyyy"/>
    <numFmt numFmtId="204" formatCode="0.0%"/>
    <numFmt numFmtId="205" formatCode="0_)"/>
    <numFmt numFmtId="206" formatCode="0.00%_)"/>
    <numFmt numFmtId="207" formatCode="[$-409]dddd\,\ mmmm\ dd\,\ yyyy"/>
    <numFmt numFmtId="208" formatCode="m/d/yyyy_)"/>
    <numFmt numFmtId="209" formatCode="0.00?%_)"/>
    <numFmt numFmtId="210" formatCode="0.0??%_)"/>
    <numFmt numFmtId="211" formatCode="#,##0.00&quot;р.&quot;"/>
    <numFmt numFmtId="212" formatCode="[$-FC19]d\ mmmm\ yyyy\ &quot;г.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LatArm"/>
      <family val="2"/>
    </font>
    <font>
      <sz val="11"/>
      <name val="Arial LatArm"/>
      <family val="2"/>
    </font>
    <font>
      <b/>
      <sz val="12"/>
      <name val="Arial LatArm"/>
      <family val="2"/>
    </font>
    <font>
      <sz val="9"/>
      <name val="Arial LatArm"/>
      <family val="2"/>
    </font>
    <font>
      <b/>
      <sz val="10"/>
      <name val="Arial LatArm"/>
      <family val="2"/>
    </font>
    <font>
      <b/>
      <i/>
      <sz val="10"/>
      <name val="Arial LatArm"/>
      <family val="2"/>
    </font>
    <font>
      <b/>
      <sz val="11"/>
      <name val="Arial LatArm"/>
      <family val="2"/>
    </font>
    <font>
      <sz val="12"/>
      <color indexed="8"/>
      <name val="Arial"/>
      <family val="2"/>
    </font>
    <font>
      <sz val="10.25"/>
      <color indexed="8"/>
      <name val="Times Armenian"/>
      <family val="1"/>
    </font>
    <font>
      <sz val="10.25"/>
      <color indexed="8"/>
      <name val="Arial"/>
      <family val="2"/>
    </font>
    <font>
      <sz val="9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25"/>
      <color indexed="8"/>
      <name val="Times Armenian"/>
      <family val="1"/>
    </font>
    <font>
      <b/>
      <sz val="14.25"/>
      <color indexed="18"/>
      <name val="Times Armenian"/>
      <family val="1"/>
    </font>
    <font>
      <sz val="7.15"/>
      <color indexed="8"/>
      <name val="Times Armeni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80"/>
                </a:solidFill>
              </a:rPr>
              <a:t>ØÇ·ñ³óÇ³</a:t>
            </a:r>
          </a:p>
        </c:rich>
      </c:tx>
      <c:layout>
        <c:manualLayout>
          <c:xMode val="factor"/>
          <c:yMode val="factor"/>
          <c:x val="0.08475"/>
          <c:y val="0.00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315"/>
          <c:w val="0.96575"/>
          <c:h val="0.7665"/>
        </c:manualLayout>
      </c:layout>
      <c:bar3DChart>
        <c:barDir val="col"/>
        <c:grouping val="clustered"/>
        <c:varyColors val="0"/>
        <c:ser>
          <c:idx val="0"/>
          <c:order val="0"/>
          <c:tx>
            <c:v>ºÏáÕÝ»ñ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Միգրացիա!$B$3:$M$3</c:f>
              <c:strCache/>
            </c:strRef>
          </c:cat>
          <c:val>
            <c:numRef>
              <c:f>Միգրացիա!$B$4:$M$4</c:f>
              <c:numCache/>
            </c:numRef>
          </c:val>
          <c:shape val="cylinder"/>
        </c:ser>
        <c:ser>
          <c:idx val="1"/>
          <c:order val="1"/>
          <c:tx>
            <c:v>Ø»ÏÝáÕÝ»ñ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Միգրացիա!$B$3:$M$3</c:f>
              <c:strCache/>
            </c:strRef>
          </c:cat>
          <c:val>
            <c:numRef>
              <c:f>Միգրացիա!$B$5:$M$5</c:f>
              <c:numCache/>
            </c:numRef>
          </c:val>
          <c:shape val="cylinder"/>
        </c:ser>
        <c:ser>
          <c:idx val="2"/>
          <c:order val="2"/>
          <c:tx>
            <c:v>ØÇ·ñ³óÇáÝ ³×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Միգրացիա!$B$3:$M$3</c:f>
              <c:strCache/>
            </c:strRef>
          </c:cat>
          <c:val>
            <c:numRef>
              <c:f>Միգրացիա!$B$6:$M$6</c:f>
              <c:numCache/>
            </c:numRef>
          </c:val>
          <c:shape val="cylinder"/>
        </c:ser>
        <c:shape val="cylinder"/>
        <c:axId val="53288969"/>
        <c:axId val="9838674"/>
      </c:bar3DChart>
      <c:catAx>
        <c:axId val="53288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9838674"/>
        <c:crosses val="autoZero"/>
        <c:auto val="1"/>
        <c:lblOffset val="100"/>
        <c:tickLblSkip val="1"/>
        <c:noMultiLvlLbl val="0"/>
      </c:catAx>
      <c:valAx>
        <c:axId val="98386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Ù³ñ¹</a:t>
                </a:r>
              </a:p>
            </c:rich>
          </c:tx>
          <c:layout>
            <c:manualLayout>
              <c:xMode val="factor"/>
              <c:yMode val="factor"/>
              <c:x val="0.0765"/>
              <c:y val="-0.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889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5"/>
          <c:y val="0.935"/>
          <c:w val="0.3552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69</xdr:row>
      <xdr:rowOff>28575</xdr:rowOff>
    </xdr:from>
    <xdr:to>
      <xdr:col>13</xdr:col>
      <xdr:colOff>209550</xdr:colOff>
      <xdr:row>92</xdr:row>
      <xdr:rowOff>47625</xdr:rowOff>
    </xdr:to>
    <xdr:graphicFrame>
      <xdr:nvGraphicFramePr>
        <xdr:cNvPr id="1" name="Chart 1"/>
        <xdr:cNvGraphicFramePr/>
      </xdr:nvGraphicFramePr>
      <xdr:xfrm>
        <a:off x="647700" y="11791950"/>
        <a:ext cx="46958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U38"/>
  <sheetViews>
    <sheetView tabSelected="1" zoomScalePageLayoutView="0" workbookViewId="0" topLeftCell="A1">
      <selection activeCell="W37" sqref="W37"/>
    </sheetView>
  </sheetViews>
  <sheetFormatPr defaultColWidth="9.140625" defaultRowHeight="12.75"/>
  <cols>
    <col min="1" max="1" width="15.8515625" style="3" customWidth="1"/>
    <col min="2" max="2" width="7.28125" style="3" hidden="1" customWidth="1"/>
    <col min="3" max="3" width="7.57421875" style="3" hidden="1" customWidth="1"/>
    <col min="4" max="4" width="7.421875" style="3" hidden="1" customWidth="1"/>
    <col min="5" max="5" width="7.140625" style="3" hidden="1" customWidth="1"/>
    <col min="6" max="6" width="7.7109375" style="3" customWidth="1"/>
    <col min="7" max="7" width="8.28125" style="3" customWidth="1"/>
    <col min="8" max="8" width="7.140625" style="3" customWidth="1"/>
    <col min="9" max="9" width="7.7109375" style="3" customWidth="1"/>
    <col min="10" max="10" width="6.8515625" style="3" customWidth="1"/>
    <col min="11" max="11" width="7.8515625" style="3" customWidth="1"/>
    <col min="12" max="12" width="8.28125" style="3" customWidth="1"/>
    <col min="13" max="17" width="7.28125" style="3" customWidth="1"/>
    <col min="18" max="21" width="9.140625" style="10" customWidth="1"/>
    <col min="22" max="16384" width="9.140625" style="3" customWidth="1"/>
  </cols>
  <sheetData>
    <row r="1" spans="1:14" ht="17.25" customHeight="1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2:17" ht="10.5" customHeight="1">
      <c r="L2" s="6"/>
      <c r="M2" s="6"/>
      <c r="N2" s="6"/>
      <c r="O2" s="6"/>
      <c r="P2" s="6"/>
      <c r="Q2" s="6" t="s">
        <v>1</v>
      </c>
    </row>
    <row r="3" spans="1:21" s="8" customFormat="1" ht="32.25" customHeight="1">
      <c r="A3" s="7"/>
      <c r="B3" s="4" t="s">
        <v>3</v>
      </c>
      <c r="C3" s="4" t="s">
        <v>4</v>
      </c>
      <c r="D3" s="4" t="s">
        <v>0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4" t="s">
        <v>22</v>
      </c>
      <c r="K3" s="4" t="s">
        <v>23</v>
      </c>
      <c r="L3" s="4" t="s">
        <v>24</v>
      </c>
      <c r="M3" s="4" t="s">
        <v>25</v>
      </c>
      <c r="N3" s="4" t="s">
        <v>26</v>
      </c>
      <c r="O3" s="4" t="s">
        <v>27</v>
      </c>
      <c r="P3" s="4" t="s">
        <v>28</v>
      </c>
      <c r="Q3" s="4" t="s">
        <v>29</v>
      </c>
      <c r="R3" s="4" t="s">
        <v>30</v>
      </c>
      <c r="S3" s="4" t="s">
        <v>31</v>
      </c>
      <c r="T3" s="4" t="s">
        <v>32</v>
      </c>
      <c r="U3" s="4" t="s">
        <v>33</v>
      </c>
    </row>
    <row r="4" spans="1:21" ht="12.75">
      <c r="A4" s="1" t="s">
        <v>2</v>
      </c>
      <c r="B4" s="1">
        <f>B8+B12+B16+B20+B24+B28+B32+B36</f>
        <v>2864</v>
      </c>
      <c r="C4" s="1">
        <f aca="true" t="shared" si="0" ref="C4:I5">C8+C12+C16+C20+C24+C28+C32+C36</f>
        <v>2416</v>
      </c>
      <c r="D4" s="1">
        <f t="shared" si="0"/>
        <v>1186</v>
      </c>
      <c r="E4" s="1">
        <f t="shared" si="0"/>
        <v>872</v>
      </c>
      <c r="F4" s="1">
        <f t="shared" si="0"/>
        <v>1295</v>
      </c>
      <c r="G4" s="1">
        <f t="shared" si="0"/>
        <v>956</v>
      </c>
      <c r="H4" s="1">
        <f t="shared" si="0"/>
        <v>865</v>
      </c>
      <c r="I4" s="1">
        <f t="shared" si="0"/>
        <v>831</v>
      </c>
      <c r="J4" s="1">
        <f aca="true" t="shared" si="1" ref="J4:L5">J8+J12+J16+J20+J24+J28+J32+J36</f>
        <v>1142</v>
      </c>
      <c r="K4" s="1">
        <f t="shared" si="1"/>
        <v>914</v>
      </c>
      <c r="L4" s="1">
        <f t="shared" si="1"/>
        <v>1011</v>
      </c>
      <c r="M4" s="1">
        <f aca="true" t="shared" si="2" ref="M4:R5">M8+M12+M16+M20+M24+M28+M32+M36</f>
        <v>1109</v>
      </c>
      <c r="N4" s="1">
        <f t="shared" si="2"/>
        <v>907</v>
      </c>
      <c r="O4" s="1">
        <f t="shared" si="2"/>
        <v>866</v>
      </c>
      <c r="P4" s="1">
        <f t="shared" si="2"/>
        <v>946</v>
      </c>
      <c r="Q4" s="1">
        <f t="shared" si="2"/>
        <v>880</v>
      </c>
      <c r="R4" s="1">
        <f t="shared" si="2"/>
        <v>527</v>
      </c>
      <c r="S4" s="1">
        <f>S8+S12+S16+S20+S24+S28+S32+S36</f>
        <v>618</v>
      </c>
      <c r="T4" s="1">
        <f>T8+T12+T16+T20+T24+T28+T32+T36</f>
        <v>613</v>
      </c>
      <c r="U4" s="1">
        <f>U8+U12+U16+U20+U24+U28+U32+U36</f>
        <v>560</v>
      </c>
    </row>
    <row r="5" spans="1:21" ht="12.75">
      <c r="A5" s="1" t="s">
        <v>14</v>
      </c>
      <c r="B5" s="1">
        <f>B9+B13+B17+B21+B25+B33+B37</f>
        <v>720</v>
      </c>
      <c r="C5" s="1">
        <f t="shared" si="0"/>
        <v>857</v>
      </c>
      <c r="D5" s="1">
        <f t="shared" si="0"/>
        <v>511</v>
      </c>
      <c r="E5" s="1">
        <f t="shared" si="0"/>
        <v>692</v>
      </c>
      <c r="F5" s="1">
        <f t="shared" si="0"/>
        <v>1657</v>
      </c>
      <c r="G5" s="1">
        <f t="shared" si="0"/>
        <v>721</v>
      </c>
      <c r="H5" s="1">
        <f t="shared" si="0"/>
        <v>1310</v>
      </c>
      <c r="I5" s="1">
        <f t="shared" si="0"/>
        <v>1026</v>
      </c>
      <c r="J5" s="1">
        <f t="shared" si="1"/>
        <v>775</v>
      </c>
      <c r="K5" s="1">
        <f t="shared" si="1"/>
        <v>403</v>
      </c>
      <c r="L5" s="1">
        <f t="shared" si="1"/>
        <v>446</v>
      </c>
      <c r="M5" s="1">
        <f t="shared" si="2"/>
        <v>663</v>
      </c>
      <c r="N5" s="1">
        <f t="shared" si="2"/>
        <v>574</v>
      </c>
      <c r="O5" s="1">
        <f t="shared" si="2"/>
        <v>554</v>
      </c>
      <c r="P5" s="1">
        <f t="shared" si="2"/>
        <v>578</v>
      </c>
      <c r="Q5" s="1">
        <f t="shared" si="2"/>
        <v>589</v>
      </c>
      <c r="R5" s="1">
        <f t="shared" si="2"/>
        <v>817</v>
      </c>
      <c r="S5" s="1">
        <f>S9+S13+S17+S21+S25+S29+S33+S37</f>
        <v>828</v>
      </c>
      <c r="T5" s="1">
        <f>T9+T13+T17+T21+T25+T29+T33+T37</f>
        <v>760</v>
      </c>
      <c r="U5" s="1">
        <f>U9+U13+U17+U21+U25+U29+U33+U37</f>
        <v>747</v>
      </c>
    </row>
    <row r="6" spans="1:21" ht="25.5">
      <c r="A6" s="1" t="s">
        <v>15</v>
      </c>
      <c r="B6" s="1">
        <f>B4-B5</f>
        <v>2144</v>
      </c>
      <c r="C6" s="1">
        <f aca="true" t="shared" si="3" ref="C6:R6">C4-C5</f>
        <v>1559</v>
      </c>
      <c r="D6" s="1">
        <f t="shared" si="3"/>
        <v>675</v>
      </c>
      <c r="E6" s="1">
        <f t="shared" si="3"/>
        <v>180</v>
      </c>
      <c r="F6" s="1">
        <f t="shared" si="3"/>
        <v>-362</v>
      </c>
      <c r="G6" s="1">
        <f t="shared" si="3"/>
        <v>235</v>
      </c>
      <c r="H6" s="1">
        <f t="shared" si="3"/>
        <v>-445</v>
      </c>
      <c r="I6" s="1">
        <f t="shared" si="3"/>
        <v>-195</v>
      </c>
      <c r="J6" s="1">
        <f t="shared" si="3"/>
        <v>367</v>
      </c>
      <c r="K6" s="1">
        <f t="shared" si="3"/>
        <v>511</v>
      </c>
      <c r="L6" s="1">
        <f t="shared" si="3"/>
        <v>565</v>
      </c>
      <c r="M6" s="1">
        <f t="shared" si="3"/>
        <v>446</v>
      </c>
      <c r="N6" s="1">
        <f t="shared" si="3"/>
        <v>333</v>
      </c>
      <c r="O6" s="1">
        <f t="shared" si="3"/>
        <v>312</v>
      </c>
      <c r="P6" s="1">
        <f t="shared" si="3"/>
        <v>368</v>
      </c>
      <c r="Q6" s="1">
        <f t="shared" si="3"/>
        <v>291</v>
      </c>
      <c r="R6" s="1">
        <f t="shared" si="3"/>
        <v>-290</v>
      </c>
      <c r="S6" s="1">
        <f>S4-S5</f>
        <v>-210</v>
      </c>
      <c r="T6" s="1">
        <f>T4-T5</f>
        <v>-147</v>
      </c>
      <c r="U6" s="1">
        <f>U4-U5</f>
        <v>-187</v>
      </c>
    </row>
    <row r="7" spans="1:21" ht="14.25" customHeight="1">
      <c r="A7" s="13" t="s">
        <v>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R7" s="9"/>
      <c r="S7" s="9"/>
      <c r="T7" s="9"/>
      <c r="U7" s="9"/>
    </row>
    <row r="8" spans="1:21" ht="12.75">
      <c r="A8" s="2" t="s">
        <v>2</v>
      </c>
      <c r="B8" s="5">
        <v>458</v>
      </c>
      <c r="C8" s="5">
        <v>372</v>
      </c>
      <c r="D8" s="5">
        <v>156</v>
      </c>
      <c r="E8" s="5">
        <v>161</v>
      </c>
      <c r="F8" s="5">
        <v>176</v>
      </c>
      <c r="G8" s="5">
        <v>172</v>
      </c>
      <c r="H8" s="5">
        <v>173</v>
      </c>
      <c r="I8" s="5">
        <v>201</v>
      </c>
      <c r="J8" s="5">
        <v>264</v>
      </c>
      <c r="K8" s="5">
        <v>134</v>
      </c>
      <c r="L8" s="5">
        <v>115</v>
      </c>
      <c r="M8" s="5">
        <v>111</v>
      </c>
      <c r="N8" s="5">
        <v>132</v>
      </c>
      <c r="O8" s="5">
        <v>145</v>
      </c>
      <c r="P8" s="5">
        <v>133</v>
      </c>
      <c r="Q8" s="5">
        <v>129</v>
      </c>
      <c r="R8" s="11">
        <v>59</v>
      </c>
      <c r="S8" s="11">
        <v>93</v>
      </c>
      <c r="T8" s="11">
        <v>118</v>
      </c>
      <c r="U8" s="11">
        <v>132</v>
      </c>
    </row>
    <row r="9" spans="1:21" ht="12.75">
      <c r="A9" s="2" t="s">
        <v>14</v>
      </c>
      <c r="B9" s="5">
        <v>295</v>
      </c>
      <c r="C9" s="5">
        <v>336</v>
      </c>
      <c r="D9" s="5">
        <v>158</v>
      </c>
      <c r="E9" s="5">
        <v>179</v>
      </c>
      <c r="F9" s="5">
        <v>139</v>
      </c>
      <c r="G9" s="5">
        <v>159</v>
      </c>
      <c r="H9" s="5">
        <v>166</v>
      </c>
      <c r="I9" s="5">
        <v>97</v>
      </c>
      <c r="J9" s="5">
        <v>161</v>
      </c>
      <c r="K9" s="5">
        <v>130</v>
      </c>
      <c r="L9" s="5">
        <v>134</v>
      </c>
      <c r="M9" s="5">
        <v>163</v>
      </c>
      <c r="N9" s="5">
        <v>154</v>
      </c>
      <c r="O9" s="5">
        <v>151</v>
      </c>
      <c r="P9" s="5">
        <v>148</v>
      </c>
      <c r="Q9" s="5">
        <v>128</v>
      </c>
      <c r="R9" s="11">
        <v>198</v>
      </c>
      <c r="S9" s="11">
        <v>140</v>
      </c>
      <c r="T9" s="11">
        <v>150</v>
      </c>
      <c r="U9" s="11">
        <v>140</v>
      </c>
    </row>
    <row r="10" spans="1:21" ht="12.75">
      <c r="A10" s="2" t="s">
        <v>15</v>
      </c>
      <c r="B10" s="5">
        <f aca="true" t="shared" si="4" ref="B10:T10">B8-B9</f>
        <v>163</v>
      </c>
      <c r="C10" s="5">
        <f t="shared" si="4"/>
        <v>36</v>
      </c>
      <c r="D10" s="5">
        <f t="shared" si="4"/>
        <v>-2</v>
      </c>
      <c r="E10" s="5">
        <f t="shared" si="4"/>
        <v>-18</v>
      </c>
      <c r="F10" s="5">
        <f t="shared" si="4"/>
        <v>37</v>
      </c>
      <c r="G10" s="5">
        <f t="shared" si="4"/>
        <v>13</v>
      </c>
      <c r="H10" s="5">
        <f t="shared" si="4"/>
        <v>7</v>
      </c>
      <c r="I10" s="5">
        <f t="shared" si="4"/>
        <v>104</v>
      </c>
      <c r="J10" s="5">
        <f t="shared" si="4"/>
        <v>103</v>
      </c>
      <c r="K10" s="5">
        <f t="shared" si="4"/>
        <v>4</v>
      </c>
      <c r="L10" s="5">
        <f t="shared" si="4"/>
        <v>-19</v>
      </c>
      <c r="M10" s="5">
        <f t="shared" si="4"/>
        <v>-52</v>
      </c>
      <c r="N10" s="5">
        <f t="shared" si="4"/>
        <v>-22</v>
      </c>
      <c r="O10" s="5">
        <f t="shared" si="4"/>
        <v>-6</v>
      </c>
      <c r="P10" s="5">
        <f t="shared" si="4"/>
        <v>-15</v>
      </c>
      <c r="Q10" s="5">
        <f t="shared" si="4"/>
        <v>1</v>
      </c>
      <c r="R10" s="5">
        <f t="shared" si="4"/>
        <v>-139</v>
      </c>
      <c r="S10" s="5">
        <f t="shared" si="4"/>
        <v>-47</v>
      </c>
      <c r="T10" s="5">
        <f t="shared" si="4"/>
        <v>-32</v>
      </c>
      <c r="U10" s="5">
        <f>U8-U9</f>
        <v>-8</v>
      </c>
    </row>
    <row r="11" spans="1:21" ht="14.25">
      <c r="A11" s="13" t="s">
        <v>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R11" s="11"/>
      <c r="S11" s="11"/>
      <c r="T11" s="11"/>
      <c r="U11" s="11"/>
    </row>
    <row r="12" spans="1:21" ht="12.75">
      <c r="A12" s="2" t="s">
        <v>2</v>
      </c>
      <c r="B12" s="5">
        <v>172</v>
      </c>
      <c r="C12" s="5">
        <v>231</v>
      </c>
      <c r="D12" s="5">
        <v>147</v>
      </c>
      <c r="E12" s="5">
        <v>100</v>
      </c>
      <c r="F12" s="5">
        <v>110</v>
      </c>
      <c r="G12" s="5">
        <v>79</v>
      </c>
      <c r="H12" s="5">
        <v>74</v>
      </c>
      <c r="I12" s="5">
        <v>98</v>
      </c>
      <c r="J12" s="5">
        <v>72</v>
      </c>
      <c r="K12" s="5">
        <v>83</v>
      </c>
      <c r="L12" s="5">
        <v>56</v>
      </c>
      <c r="M12" s="5">
        <v>37</v>
      </c>
      <c r="N12" s="5">
        <v>58</v>
      </c>
      <c r="O12" s="5">
        <v>49</v>
      </c>
      <c r="P12" s="5">
        <v>48</v>
      </c>
      <c r="Q12" s="5">
        <v>59</v>
      </c>
      <c r="R12" s="11">
        <v>31</v>
      </c>
      <c r="S12" s="11">
        <v>39</v>
      </c>
      <c r="T12" s="11">
        <v>37</v>
      </c>
      <c r="U12" s="11">
        <v>34</v>
      </c>
    </row>
    <row r="13" spans="1:21" ht="12.75">
      <c r="A13" s="2" t="s">
        <v>14</v>
      </c>
      <c r="B13" s="5">
        <v>149</v>
      </c>
      <c r="C13" s="5">
        <v>103</v>
      </c>
      <c r="D13" s="5">
        <v>32</v>
      </c>
      <c r="E13" s="5">
        <v>16</v>
      </c>
      <c r="F13" s="5">
        <v>33</v>
      </c>
      <c r="G13" s="5">
        <v>22</v>
      </c>
      <c r="H13" s="5">
        <v>18</v>
      </c>
      <c r="I13" s="5">
        <v>31</v>
      </c>
      <c r="J13" s="5">
        <v>40</v>
      </c>
      <c r="K13" s="5">
        <v>33</v>
      </c>
      <c r="L13" s="5">
        <v>27</v>
      </c>
      <c r="M13" s="5">
        <v>44</v>
      </c>
      <c r="N13" s="5">
        <v>32</v>
      </c>
      <c r="O13" s="5">
        <v>33</v>
      </c>
      <c r="P13" s="5">
        <v>14</v>
      </c>
      <c r="Q13" s="5">
        <v>24</v>
      </c>
      <c r="R13" s="11">
        <v>51</v>
      </c>
      <c r="S13" s="11">
        <v>50</v>
      </c>
      <c r="T13" s="11">
        <v>38</v>
      </c>
      <c r="U13" s="11">
        <v>47</v>
      </c>
    </row>
    <row r="14" spans="1:21" ht="12.75">
      <c r="A14" s="2" t="s">
        <v>15</v>
      </c>
      <c r="B14" s="5">
        <f aca="true" t="shared" si="5" ref="B14:T14">B12-B13</f>
        <v>23</v>
      </c>
      <c r="C14" s="5">
        <f t="shared" si="5"/>
        <v>128</v>
      </c>
      <c r="D14" s="5">
        <f t="shared" si="5"/>
        <v>115</v>
      </c>
      <c r="E14" s="5">
        <f t="shared" si="5"/>
        <v>84</v>
      </c>
      <c r="F14" s="5">
        <f t="shared" si="5"/>
        <v>77</v>
      </c>
      <c r="G14" s="5">
        <f t="shared" si="5"/>
        <v>57</v>
      </c>
      <c r="H14" s="5">
        <f t="shared" si="5"/>
        <v>56</v>
      </c>
      <c r="I14" s="5">
        <f t="shared" si="5"/>
        <v>67</v>
      </c>
      <c r="J14" s="5">
        <f t="shared" si="5"/>
        <v>32</v>
      </c>
      <c r="K14" s="5">
        <f t="shared" si="5"/>
        <v>50</v>
      </c>
      <c r="L14" s="5">
        <f t="shared" si="5"/>
        <v>29</v>
      </c>
      <c r="M14" s="5">
        <f t="shared" si="5"/>
        <v>-7</v>
      </c>
      <c r="N14" s="5">
        <f t="shared" si="5"/>
        <v>26</v>
      </c>
      <c r="O14" s="5">
        <f t="shared" si="5"/>
        <v>16</v>
      </c>
      <c r="P14" s="5">
        <f t="shared" si="5"/>
        <v>34</v>
      </c>
      <c r="Q14" s="5">
        <f t="shared" si="5"/>
        <v>35</v>
      </c>
      <c r="R14" s="5">
        <f t="shared" si="5"/>
        <v>-20</v>
      </c>
      <c r="S14" s="5">
        <f t="shared" si="5"/>
        <v>-11</v>
      </c>
      <c r="T14" s="5">
        <f t="shared" si="5"/>
        <v>-1</v>
      </c>
      <c r="U14" s="5">
        <f>U12-U13</f>
        <v>-13</v>
      </c>
    </row>
    <row r="15" spans="1:21" ht="14.25">
      <c r="A15" s="13" t="s">
        <v>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R15" s="11"/>
      <c r="S15" s="11"/>
      <c r="T15" s="11"/>
      <c r="U15" s="11"/>
    </row>
    <row r="16" spans="1:21" ht="12.75">
      <c r="A16" s="2" t="s">
        <v>2</v>
      </c>
      <c r="B16" s="5">
        <v>60</v>
      </c>
      <c r="C16" s="5">
        <v>141</v>
      </c>
      <c r="D16" s="5">
        <v>74</v>
      </c>
      <c r="E16" s="5">
        <v>78</v>
      </c>
      <c r="F16" s="5">
        <v>66</v>
      </c>
      <c r="G16" s="5">
        <v>46</v>
      </c>
      <c r="H16" s="5">
        <v>51</v>
      </c>
      <c r="I16" s="5">
        <v>31</v>
      </c>
      <c r="J16" s="5">
        <v>92</v>
      </c>
      <c r="K16" s="5">
        <v>52</v>
      </c>
      <c r="L16" s="5">
        <v>81</v>
      </c>
      <c r="M16" s="5">
        <v>66</v>
      </c>
      <c r="N16" s="5">
        <v>63</v>
      </c>
      <c r="O16" s="5">
        <v>60</v>
      </c>
      <c r="P16" s="5">
        <v>68</v>
      </c>
      <c r="Q16" s="5">
        <v>33</v>
      </c>
      <c r="R16" s="11">
        <v>23</v>
      </c>
      <c r="S16" s="11">
        <v>35</v>
      </c>
      <c r="T16" s="11">
        <v>22</v>
      </c>
      <c r="U16" s="11">
        <v>20</v>
      </c>
    </row>
    <row r="17" spans="1:21" ht="12.75">
      <c r="A17" s="2" t="s">
        <v>14</v>
      </c>
      <c r="B17" s="5">
        <v>61</v>
      </c>
      <c r="C17" s="5">
        <v>50</v>
      </c>
      <c r="D17" s="5">
        <v>29</v>
      </c>
      <c r="E17" s="5">
        <v>32</v>
      </c>
      <c r="F17" s="5">
        <v>39</v>
      </c>
      <c r="G17" s="5">
        <v>39</v>
      </c>
      <c r="H17" s="5">
        <v>36</v>
      </c>
      <c r="I17" s="5">
        <v>33</v>
      </c>
      <c r="J17" s="5">
        <v>44</v>
      </c>
      <c r="K17" s="5">
        <v>38</v>
      </c>
      <c r="L17" s="5">
        <v>30</v>
      </c>
      <c r="M17" s="5">
        <v>36</v>
      </c>
      <c r="N17" s="5">
        <v>31</v>
      </c>
      <c r="O17" s="5">
        <v>27</v>
      </c>
      <c r="P17" s="5">
        <v>35</v>
      </c>
      <c r="Q17" s="5">
        <v>52</v>
      </c>
      <c r="R17" s="11">
        <v>53</v>
      </c>
      <c r="S17" s="11">
        <v>47</v>
      </c>
      <c r="T17" s="11">
        <v>54</v>
      </c>
      <c r="U17" s="11">
        <v>39</v>
      </c>
    </row>
    <row r="18" spans="1:21" ht="12.75">
      <c r="A18" s="2" t="s">
        <v>15</v>
      </c>
      <c r="B18" s="5">
        <f aca="true" t="shared" si="6" ref="B18:T18">B16-B17</f>
        <v>-1</v>
      </c>
      <c r="C18" s="5">
        <f t="shared" si="6"/>
        <v>91</v>
      </c>
      <c r="D18" s="5">
        <f t="shared" si="6"/>
        <v>45</v>
      </c>
      <c r="E18" s="5">
        <f t="shared" si="6"/>
        <v>46</v>
      </c>
      <c r="F18" s="5">
        <f t="shared" si="6"/>
        <v>27</v>
      </c>
      <c r="G18" s="5">
        <f t="shared" si="6"/>
        <v>7</v>
      </c>
      <c r="H18" s="5">
        <f t="shared" si="6"/>
        <v>15</v>
      </c>
      <c r="I18" s="5">
        <f t="shared" si="6"/>
        <v>-2</v>
      </c>
      <c r="J18" s="5">
        <f t="shared" si="6"/>
        <v>48</v>
      </c>
      <c r="K18" s="5">
        <f t="shared" si="6"/>
        <v>14</v>
      </c>
      <c r="L18" s="5">
        <f t="shared" si="6"/>
        <v>51</v>
      </c>
      <c r="M18" s="5">
        <f t="shared" si="6"/>
        <v>30</v>
      </c>
      <c r="N18" s="5">
        <f t="shared" si="6"/>
        <v>32</v>
      </c>
      <c r="O18" s="5">
        <f t="shared" si="6"/>
        <v>33</v>
      </c>
      <c r="P18" s="5">
        <f t="shared" si="6"/>
        <v>33</v>
      </c>
      <c r="Q18" s="5">
        <f t="shared" si="6"/>
        <v>-19</v>
      </c>
      <c r="R18" s="5">
        <f t="shared" si="6"/>
        <v>-30</v>
      </c>
      <c r="S18" s="5">
        <f t="shared" si="6"/>
        <v>-12</v>
      </c>
      <c r="T18" s="5">
        <f t="shared" si="6"/>
        <v>-32</v>
      </c>
      <c r="U18" s="5">
        <f>U16-U17</f>
        <v>-19</v>
      </c>
    </row>
    <row r="19" spans="1:21" ht="14.25">
      <c r="A19" s="13" t="s">
        <v>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R19" s="11"/>
      <c r="S19" s="11"/>
      <c r="T19" s="11"/>
      <c r="U19" s="11"/>
    </row>
    <row r="20" spans="1:21" ht="12.75">
      <c r="A20" s="2" t="s">
        <v>2</v>
      </c>
      <c r="B20" s="5">
        <v>171</v>
      </c>
      <c r="C20" s="5">
        <v>173</v>
      </c>
      <c r="D20" s="5">
        <v>59</v>
      </c>
      <c r="E20" s="5">
        <v>90</v>
      </c>
      <c r="F20" s="5">
        <v>98</v>
      </c>
      <c r="G20" s="5">
        <v>87</v>
      </c>
      <c r="H20" s="5">
        <v>57</v>
      </c>
      <c r="I20" s="5">
        <v>84</v>
      </c>
      <c r="J20" s="5">
        <v>116</v>
      </c>
      <c r="K20" s="5">
        <v>82</v>
      </c>
      <c r="L20" s="5">
        <v>92</v>
      </c>
      <c r="M20" s="5">
        <v>66</v>
      </c>
      <c r="N20" s="5">
        <v>75</v>
      </c>
      <c r="O20" s="5">
        <v>80</v>
      </c>
      <c r="P20" s="5">
        <v>80</v>
      </c>
      <c r="Q20" s="5">
        <v>99</v>
      </c>
      <c r="R20" s="11">
        <v>74</v>
      </c>
      <c r="S20" s="11">
        <v>70</v>
      </c>
      <c r="T20" s="11">
        <v>62</v>
      </c>
      <c r="U20" s="11">
        <v>72</v>
      </c>
    </row>
    <row r="21" spans="1:21" ht="12.75">
      <c r="A21" s="2" t="s">
        <v>14</v>
      </c>
      <c r="B21" s="5">
        <v>114</v>
      </c>
      <c r="C21" s="5">
        <v>144</v>
      </c>
      <c r="D21" s="5">
        <v>69</v>
      </c>
      <c r="E21" s="5">
        <v>83</v>
      </c>
      <c r="F21" s="5">
        <v>75</v>
      </c>
      <c r="G21" s="5">
        <v>53</v>
      </c>
      <c r="H21" s="5">
        <v>64</v>
      </c>
      <c r="I21" s="5">
        <v>58</v>
      </c>
      <c r="J21" s="5">
        <v>78</v>
      </c>
      <c r="K21" s="5">
        <v>63</v>
      </c>
      <c r="L21" s="5">
        <v>47</v>
      </c>
      <c r="M21" s="5">
        <v>89</v>
      </c>
      <c r="N21" s="5">
        <v>66</v>
      </c>
      <c r="O21" s="5">
        <v>37</v>
      </c>
      <c r="P21" s="5">
        <v>65</v>
      </c>
      <c r="Q21" s="5">
        <v>50</v>
      </c>
      <c r="R21" s="11">
        <v>78</v>
      </c>
      <c r="S21" s="11">
        <v>90</v>
      </c>
      <c r="T21" s="11">
        <v>75</v>
      </c>
      <c r="U21" s="11">
        <v>103</v>
      </c>
    </row>
    <row r="22" spans="1:21" ht="12.75">
      <c r="A22" s="2" t="s">
        <v>15</v>
      </c>
      <c r="B22" s="5">
        <f aca="true" t="shared" si="7" ref="B22:T22">B20-B21</f>
        <v>57</v>
      </c>
      <c r="C22" s="5">
        <f t="shared" si="7"/>
        <v>29</v>
      </c>
      <c r="D22" s="5">
        <f t="shared" si="7"/>
        <v>-10</v>
      </c>
      <c r="E22" s="5">
        <f t="shared" si="7"/>
        <v>7</v>
      </c>
      <c r="F22" s="5">
        <f t="shared" si="7"/>
        <v>23</v>
      </c>
      <c r="G22" s="5">
        <f t="shared" si="7"/>
        <v>34</v>
      </c>
      <c r="H22" s="5">
        <f t="shared" si="7"/>
        <v>-7</v>
      </c>
      <c r="I22" s="5">
        <f t="shared" si="7"/>
        <v>26</v>
      </c>
      <c r="J22" s="5">
        <f t="shared" si="7"/>
        <v>38</v>
      </c>
      <c r="K22" s="5">
        <f t="shared" si="7"/>
        <v>19</v>
      </c>
      <c r="L22" s="5">
        <f t="shared" si="7"/>
        <v>45</v>
      </c>
      <c r="M22" s="5">
        <f t="shared" si="7"/>
        <v>-23</v>
      </c>
      <c r="N22" s="5">
        <f t="shared" si="7"/>
        <v>9</v>
      </c>
      <c r="O22" s="5">
        <f t="shared" si="7"/>
        <v>43</v>
      </c>
      <c r="P22" s="5">
        <f t="shared" si="7"/>
        <v>15</v>
      </c>
      <c r="Q22" s="5">
        <f t="shared" si="7"/>
        <v>49</v>
      </c>
      <c r="R22" s="5">
        <f t="shared" si="7"/>
        <v>-4</v>
      </c>
      <c r="S22" s="5">
        <f t="shared" si="7"/>
        <v>-20</v>
      </c>
      <c r="T22" s="5">
        <f t="shared" si="7"/>
        <v>-13</v>
      </c>
      <c r="U22" s="5">
        <f>U20-U21</f>
        <v>-31</v>
      </c>
    </row>
    <row r="23" spans="1:21" ht="14.25">
      <c r="A23" s="13" t="s">
        <v>10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  <c r="R23" s="11"/>
      <c r="S23" s="11"/>
      <c r="T23" s="11"/>
      <c r="U23" s="11"/>
    </row>
    <row r="24" spans="1:21" ht="12.75">
      <c r="A24" s="2" t="s">
        <v>2</v>
      </c>
      <c r="B24" s="5">
        <v>51</v>
      </c>
      <c r="C24" s="5">
        <v>91</v>
      </c>
      <c r="D24" s="5">
        <v>49</v>
      </c>
      <c r="E24" s="5">
        <v>41</v>
      </c>
      <c r="F24" s="5">
        <v>38</v>
      </c>
      <c r="G24" s="5">
        <v>30</v>
      </c>
      <c r="H24" s="5">
        <v>50</v>
      </c>
      <c r="I24" s="5">
        <v>39</v>
      </c>
      <c r="J24" s="5">
        <v>86</v>
      </c>
      <c r="K24" s="5">
        <v>51</v>
      </c>
      <c r="L24" s="5">
        <v>58</v>
      </c>
      <c r="M24" s="5">
        <v>52</v>
      </c>
      <c r="N24" s="5">
        <v>51</v>
      </c>
      <c r="O24" s="5">
        <v>64</v>
      </c>
      <c r="P24" s="5">
        <v>72</v>
      </c>
      <c r="Q24" s="5">
        <v>62</v>
      </c>
      <c r="R24" s="11">
        <v>37</v>
      </c>
      <c r="S24" s="11">
        <v>59</v>
      </c>
      <c r="T24" s="11">
        <v>43</v>
      </c>
      <c r="U24" s="11">
        <v>48</v>
      </c>
    </row>
    <row r="25" spans="1:21" ht="12.75">
      <c r="A25" s="2" t="s">
        <v>14</v>
      </c>
      <c r="B25" s="5">
        <v>50</v>
      </c>
      <c r="C25" s="5">
        <v>78</v>
      </c>
      <c r="D25" s="5">
        <v>18</v>
      </c>
      <c r="E25" s="5">
        <v>20</v>
      </c>
      <c r="F25" s="5">
        <v>27</v>
      </c>
      <c r="G25" s="5">
        <v>36</v>
      </c>
      <c r="H25" s="5">
        <v>38</v>
      </c>
      <c r="I25" s="5">
        <v>22</v>
      </c>
      <c r="J25" s="5">
        <v>35</v>
      </c>
      <c r="K25" s="5">
        <v>24</v>
      </c>
      <c r="L25" s="5">
        <v>27</v>
      </c>
      <c r="M25" s="5">
        <v>46</v>
      </c>
      <c r="N25" s="5">
        <v>45</v>
      </c>
      <c r="O25" s="5">
        <v>51</v>
      </c>
      <c r="P25" s="5">
        <v>48</v>
      </c>
      <c r="Q25" s="5">
        <v>52</v>
      </c>
      <c r="R25" s="11">
        <v>79</v>
      </c>
      <c r="S25" s="11">
        <v>84</v>
      </c>
      <c r="T25" s="11">
        <v>69</v>
      </c>
      <c r="U25" s="11">
        <v>80</v>
      </c>
    </row>
    <row r="26" spans="1:21" ht="12.75">
      <c r="A26" s="2" t="s">
        <v>15</v>
      </c>
      <c r="B26" s="5">
        <f aca="true" t="shared" si="8" ref="B26:T26">B24-B25</f>
        <v>1</v>
      </c>
      <c r="C26" s="5">
        <f t="shared" si="8"/>
        <v>13</v>
      </c>
      <c r="D26" s="5">
        <f t="shared" si="8"/>
        <v>31</v>
      </c>
      <c r="E26" s="5">
        <f t="shared" si="8"/>
        <v>21</v>
      </c>
      <c r="F26" s="5">
        <f t="shared" si="8"/>
        <v>11</v>
      </c>
      <c r="G26" s="5">
        <f t="shared" si="8"/>
        <v>-6</v>
      </c>
      <c r="H26" s="5">
        <f t="shared" si="8"/>
        <v>12</v>
      </c>
      <c r="I26" s="5">
        <f t="shared" si="8"/>
        <v>17</v>
      </c>
      <c r="J26" s="5">
        <f t="shared" si="8"/>
        <v>51</v>
      </c>
      <c r="K26" s="5">
        <f t="shared" si="8"/>
        <v>27</v>
      </c>
      <c r="L26" s="5">
        <f t="shared" si="8"/>
        <v>31</v>
      </c>
      <c r="M26" s="5">
        <f t="shared" si="8"/>
        <v>6</v>
      </c>
      <c r="N26" s="5">
        <f t="shared" si="8"/>
        <v>6</v>
      </c>
      <c r="O26" s="5">
        <f t="shared" si="8"/>
        <v>13</v>
      </c>
      <c r="P26" s="5">
        <f t="shared" si="8"/>
        <v>24</v>
      </c>
      <c r="Q26" s="5">
        <f t="shared" si="8"/>
        <v>10</v>
      </c>
      <c r="R26" s="5">
        <f t="shared" si="8"/>
        <v>-42</v>
      </c>
      <c r="S26" s="5">
        <f t="shared" si="8"/>
        <v>-25</v>
      </c>
      <c r="T26" s="5">
        <f t="shared" si="8"/>
        <v>-26</v>
      </c>
      <c r="U26" s="5">
        <f>U24-U25</f>
        <v>-32</v>
      </c>
    </row>
    <row r="27" spans="1:21" ht="14.25">
      <c r="A27" s="13" t="s">
        <v>13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  <c r="R27" s="11"/>
      <c r="S27" s="11"/>
      <c r="T27" s="11"/>
      <c r="U27" s="11"/>
    </row>
    <row r="28" spans="1:21" ht="12.75">
      <c r="A28" s="2" t="s">
        <v>2</v>
      </c>
      <c r="B28" s="5">
        <v>70</v>
      </c>
      <c r="C28" s="5">
        <v>339</v>
      </c>
      <c r="D28" s="5">
        <v>200</v>
      </c>
      <c r="E28" s="5">
        <v>69</v>
      </c>
      <c r="F28" s="5">
        <v>119</v>
      </c>
      <c r="G28" s="5">
        <v>154</v>
      </c>
      <c r="H28" s="5">
        <v>128</v>
      </c>
      <c r="I28" s="5">
        <v>96</v>
      </c>
      <c r="J28" s="5">
        <v>138</v>
      </c>
      <c r="K28" s="5">
        <v>184</v>
      </c>
      <c r="L28" s="5">
        <v>138</v>
      </c>
      <c r="M28" s="5">
        <v>98</v>
      </c>
      <c r="N28" s="5">
        <v>77</v>
      </c>
      <c r="O28" s="5">
        <v>36</v>
      </c>
      <c r="P28" s="5">
        <v>59</v>
      </c>
      <c r="Q28" s="5">
        <v>64</v>
      </c>
      <c r="R28" s="11">
        <v>36</v>
      </c>
      <c r="S28" s="11">
        <v>73</v>
      </c>
      <c r="T28" s="11">
        <v>59</v>
      </c>
      <c r="U28" s="11">
        <v>35</v>
      </c>
    </row>
    <row r="29" spans="1:21" ht="12.75">
      <c r="A29" s="2" t="s">
        <v>14</v>
      </c>
      <c r="B29" s="5" t="s">
        <v>5</v>
      </c>
      <c r="C29" s="5">
        <v>1</v>
      </c>
      <c r="D29" s="5">
        <v>12</v>
      </c>
      <c r="E29" s="5">
        <v>8</v>
      </c>
      <c r="F29" s="5">
        <v>21</v>
      </c>
      <c r="G29" s="5">
        <v>31</v>
      </c>
      <c r="H29" s="5">
        <v>8</v>
      </c>
      <c r="I29" s="5">
        <v>29</v>
      </c>
      <c r="J29" s="5">
        <v>36</v>
      </c>
      <c r="K29" s="5">
        <v>25</v>
      </c>
      <c r="L29" s="5">
        <v>35</v>
      </c>
      <c r="M29" s="5">
        <v>66</v>
      </c>
      <c r="N29" s="5">
        <v>53</v>
      </c>
      <c r="O29" s="5">
        <v>46</v>
      </c>
      <c r="P29" s="5">
        <v>36</v>
      </c>
      <c r="Q29" s="5">
        <v>50</v>
      </c>
      <c r="R29" s="11">
        <v>50</v>
      </c>
      <c r="S29" s="11">
        <v>68</v>
      </c>
      <c r="T29" s="11">
        <v>47</v>
      </c>
      <c r="U29" s="11">
        <v>46</v>
      </c>
    </row>
    <row r="30" spans="1:21" ht="12.75">
      <c r="A30" s="2" t="s">
        <v>15</v>
      </c>
      <c r="B30" s="5">
        <v>70</v>
      </c>
      <c r="C30" s="5">
        <f aca="true" t="shared" si="9" ref="C30:T30">C28-C29</f>
        <v>338</v>
      </c>
      <c r="D30" s="5">
        <f t="shared" si="9"/>
        <v>188</v>
      </c>
      <c r="E30" s="5">
        <f t="shared" si="9"/>
        <v>61</v>
      </c>
      <c r="F30" s="5">
        <f t="shared" si="9"/>
        <v>98</v>
      </c>
      <c r="G30" s="5">
        <f t="shared" si="9"/>
        <v>123</v>
      </c>
      <c r="H30" s="5">
        <f t="shared" si="9"/>
        <v>120</v>
      </c>
      <c r="I30" s="5">
        <f t="shared" si="9"/>
        <v>67</v>
      </c>
      <c r="J30" s="5">
        <f t="shared" si="9"/>
        <v>102</v>
      </c>
      <c r="K30" s="5">
        <f t="shared" si="9"/>
        <v>159</v>
      </c>
      <c r="L30" s="5">
        <f t="shared" si="9"/>
        <v>103</v>
      </c>
      <c r="M30" s="5">
        <f t="shared" si="9"/>
        <v>32</v>
      </c>
      <c r="N30" s="5">
        <f t="shared" si="9"/>
        <v>24</v>
      </c>
      <c r="O30" s="5">
        <f t="shared" si="9"/>
        <v>-10</v>
      </c>
      <c r="P30" s="5">
        <f t="shared" si="9"/>
        <v>23</v>
      </c>
      <c r="Q30" s="5">
        <f t="shared" si="9"/>
        <v>14</v>
      </c>
      <c r="R30" s="5">
        <f t="shared" si="9"/>
        <v>-14</v>
      </c>
      <c r="S30" s="5">
        <f t="shared" si="9"/>
        <v>5</v>
      </c>
      <c r="T30" s="5">
        <f t="shared" si="9"/>
        <v>12</v>
      </c>
      <c r="U30" s="5">
        <f>U28-U29</f>
        <v>-11</v>
      </c>
    </row>
    <row r="31" spans="1:21" ht="14.25">
      <c r="A31" s="13" t="s">
        <v>11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  <c r="R31" s="11"/>
      <c r="S31" s="11"/>
      <c r="T31" s="11"/>
      <c r="U31" s="11"/>
    </row>
    <row r="32" spans="1:21" ht="12.75">
      <c r="A32" s="2" t="s">
        <v>2</v>
      </c>
      <c r="B32" s="5">
        <v>336</v>
      </c>
      <c r="C32" s="5">
        <v>151</v>
      </c>
      <c r="D32" s="5">
        <v>51</v>
      </c>
      <c r="E32" s="5">
        <v>50</v>
      </c>
      <c r="F32" s="5">
        <v>34</v>
      </c>
      <c r="G32" s="5">
        <v>51</v>
      </c>
      <c r="H32" s="5">
        <v>44</v>
      </c>
      <c r="I32" s="5">
        <v>57</v>
      </c>
      <c r="J32" s="5">
        <v>69</v>
      </c>
      <c r="K32" s="5">
        <v>54</v>
      </c>
      <c r="L32" s="5">
        <v>45</v>
      </c>
      <c r="M32" s="5">
        <v>61</v>
      </c>
      <c r="N32" s="5">
        <v>50</v>
      </c>
      <c r="O32" s="5">
        <v>39</v>
      </c>
      <c r="P32" s="5">
        <v>31</v>
      </c>
      <c r="Q32" s="5">
        <v>50</v>
      </c>
      <c r="R32" s="11">
        <v>27</v>
      </c>
      <c r="S32" s="11">
        <v>21</v>
      </c>
      <c r="T32" s="11">
        <v>26</v>
      </c>
      <c r="U32" s="11">
        <v>15</v>
      </c>
    </row>
    <row r="33" spans="1:21" ht="12.75">
      <c r="A33" s="2" t="s">
        <v>14</v>
      </c>
      <c r="B33" s="5">
        <v>40</v>
      </c>
      <c r="C33" s="5">
        <v>30</v>
      </c>
      <c r="D33" s="5">
        <v>11</v>
      </c>
      <c r="E33" s="5">
        <v>23</v>
      </c>
      <c r="F33" s="5">
        <v>10</v>
      </c>
      <c r="G33" s="5">
        <v>34</v>
      </c>
      <c r="H33" s="5">
        <v>26</v>
      </c>
      <c r="I33" s="5">
        <v>20</v>
      </c>
      <c r="J33" s="5">
        <v>34</v>
      </c>
      <c r="K33" s="5">
        <v>24</v>
      </c>
      <c r="L33" s="5">
        <v>25</v>
      </c>
      <c r="M33" s="5">
        <v>20</v>
      </c>
      <c r="N33" s="5">
        <v>24</v>
      </c>
      <c r="O33" s="5">
        <v>36</v>
      </c>
      <c r="P33" s="5">
        <v>13</v>
      </c>
      <c r="Q33" s="5">
        <v>30</v>
      </c>
      <c r="R33" s="11">
        <v>20</v>
      </c>
      <c r="S33" s="11">
        <v>26</v>
      </c>
      <c r="T33" s="11">
        <v>34</v>
      </c>
      <c r="U33" s="11">
        <v>21</v>
      </c>
    </row>
    <row r="34" spans="1:21" ht="12.75">
      <c r="A34" s="2" t="s">
        <v>15</v>
      </c>
      <c r="B34" s="5">
        <f aca="true" t="shared" si="10" ref="B34:P34">B32-B33</f>
        <v>296</v>
      </c>
      <c r="C34" s="5">
        <f t="shared" si="10"/>
        <v>121</v>
      </c>
      <c r="D34" s="5">
        <f t="shared" si="10"/>
        <v>40</v>
      </c>
      <c r="E34" s="5">
        <f t="shared" si="10"/>
        <v>27</v>
      </c>
      <c r="F34" s="5">
        <f t="shared" si="10"/>
        <v>24</v>
      </c>
      <c r="G34" s="5">
        <f t="shared" si="10"/>
        <v>17</v>
      </c>
      <c r="H34" s="5">
        <f t="shared" si="10"/>
        <v>18</v>
      </c>
      <c r="I34" s="5">
        <f t="shared" si="10"/>
        <v>37</v>
      </c>
      <c r="J34" s="5">
        <f t="shared" si="10"/>
        <v>35</v>
      </c>
      <c r="K34" s="5">
        <f t="shared" si="10"/>
        <v>30</v>
      </c>
      <c r="L34" s="5">
        <f t="shared" si="10"/>
        <v>20</v>
      </c>
      <c r="M34" s="5">
        <f t="shared" si="10"/>
        <v>41</v>
      </c>
      <c r="N34" s="5">
        <f t="shared" si="10"/>
        <v>26</v>
      </c>
      <c r="O34" s="5">
        <f t="shared" si="10"/>
        <v>3</v>
      </c>
      <c r="P34" s="5">
        <f t="shared" si="10"/>
        <v>18</v>
      </c>
      <c r="Q34" s="5">
        <f>Q32-Q33</f>
        <v>20</v>
      </c>
      <c r="R34" s="5">
        <f>R32-R33</f>
        <v>7</v>
      </c>
      <c r="S34" s="5">
        <f>S32-S33</f>
        <v>-5</v>
      </c>
      <c r="T34" s="5">
        <f>T32-T33</f>
        <v>-8</v>
      </c>
      <c r="U34" s="5">
        <f>U32-U33</f>
        <v>-6</v>
      </c>
    </row>
    <row r="35" spans="1:21" ht="14.25">
      <c r="A35" s="13" t="s">
        <v>12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5"/>
      <c r="R35" s="11"/>
      <c r="S35" s="11"/>
      <c r="T35" s="11"/>
      <c r="U35" s="11"/>
    </row>
    <row r="36" spans="1:21" ht="12.75">
      <c r="A36" s="2" t="s">
        <v>2</v>
      </c>
      <c r="B36" s="5">
        <v>1546</v>
      </c>
      <c r="C36" s="5">
        <v>918</v>
      </c>
      <c r="D36" s="5">
        <v>450</v>
      </c>
      <c r="E36" s="5">
        <v>283</v>
      </c>
      <c r="F36" s="5">
        <v>654</v>
      </c>
      <c r="G36" s="5">
        <v>337</v>
      </c>
      <c r="H36" s="5">
        <v>288</v>
      </c>
      <c r="I36" s="5">
        <v>225</v>
      </c>
      <c r="J36" s="5">
        <v>305</v>
      </c>
      <c r="K36" s="5">
        <v>274</v>
      </c>
      <c r="L36" s="5">
        <v>426</v>
      </c>
      <c r="M36" s="5">
        <v>618</v>
      </c>
      <c r="N36" s="5">
        <v>401</v>
      </c>
      <c r="O36" s="5">
        <v>393</v>
      </c>
      <c r="P36" s="5">
        <v>455</v>
      </c>
      <c r="Q36" s="5">
        <v>384</v>
      </c>
      <c r="R36" s="11">
        <v>240</v>
      </c>
      <c r="S36" s="11">
        <v>228</v>
      </c>
      <c r="T36" s="11">
        <v>246</v>
      </c>
      <c r="U36" s="11">
        <v>204</v>
      </c>
    </row>
    <row r="37" spans="1:21" ht="12.75">
      <c r="A37" s="2" t="s">
        <v>14</v>
      </c>
      <c r="B37" s="5">
        <v>11</v>
      </c>
      <c r="C37" s="5">
        <v>115</v>
      </c>
      <c r="D37" s="5">
        <v>182</v>
      </c>
      <c r="E37" s="5">
        <v>331</v>
      </c>
      <c r="F37" s="5">
        <v>1313</v>
      </c>
      <c r="G37" s="5">
        <v>347</v>
      </c>
      <c r="H37" s="5">
        <v>954</v>
      </c>
      <c r="I37" s="5">
        <v>736</v>
      </c>
      <c r="J37" s="5">
        <v>347</v>
      </c>
      <c r="K37" s="5">
        <v>66</v>
      </c>
      <c r="L37" s="5">
        <v>121</v>
      </c>
      <c r="M37" s="5">
        <v>199</v>
      </c>
      <c r="N37" s="5">
        <v>169</v>
      </c>
      <c r="O37" s="5">
        <v>173</v>
      </c>
      <c r="P37" s="5">
        <v>219</v>
      </c>
      <c r="Q37" s="5">
        <v>203</v>
      </c>
      <c r="R37" s="11">
        <v>288</v>
      </c>
      <c r="S37" s="11">
        <v>323</v>
      </c>
      <c r="T37" s="11">
        <v>293</v>
      </c>
      <c r="U37" s="11">
        <v>271</v>
      </c>
    </row>
    <row r="38" spans="1:21" ht="12.75">
      <c r="A38" s="2" t="s">
        <v>15</v>
      </c>
      <c r="B38" s="5">
        <f aca="true" t="shared" si="11" ref="B38:T38">B36-B37</f>
        <v>1535</v>
      </c>
      <c r="C38" s="5">
        <f t="shared" si="11"/>
        <v>803</v>
      </c>
      <c r="D38" s="5">
        <f t="shared" si="11"/>
        <v>268</v>
      </c>
      <c r="E38" s="5">
        <f t="shared" si="11"/>
        <v>-48</v>
      </c>
      <c r="F38" s="5">
        <f t="shared" si="11"/>
        <v>-659</v>
      </c>
      <c r="G38" s="5">
        <f t="shared" si="11"/>
        <v>-10</v>
      </c>
      <c r="H38" s="5">
        <f t="shared" si="11"/>
        <v>-666</v>
      </c>
      <c r="I38" s="5">
        <f t="shared" si="11"/>
        <v>-511</v>
      </c>
      <c r="J38" s="5">
        <f t="shared" si="11"/>
        <v>-42</v>
      </c>
      <c r="K38" s="5">
        <f t="shared" si="11"/>
        <v>208</v>
      </c>
      <c r="L38" s="5">
        <f t="shared" si="11"/>
        <v>305</v>
      </c>
      <c r="M38" s="5">
        <f t="shared" si="11"/>
        <v>419</v>
      </c>
      <c r="N38" s="5">
        <f t="shared" si="11"/>
        <v>232</v>
      </c>
      <c r="O38" s="5">
        <f t="shared" si="11"/>
        <v>220</v>
      </c>
      <c r="P38" s="5">
        <f t="shared" si="11"/>
        <v>236</v>
      </c>
      <c r="Q38" s="5">
        <f t="shared" si="11"/>
        <v>181</v>
      </c>
      <c r="R38" s="5">
        <f t="shared" si="11"/>
        <v>-48</v>
      </c>
      <c r="S38" s="5">
        <f t="shared" si="11"/>
        <v>-95</v>
      </c>
      <c r="T38" s="5">
        <f t="shared" si="11"/>
        <v>-47</v>
      </c>
      <c r="U38" s="5">
        <f>U36-U37</f>
        <v>-67</v>
      </c>
    </row>
  </sheetData>
  <sheetProtection/>
  <mergeCells count="9">
    <mergeCell ref="A1:N1"/>
    <mergeCell ref="A7:N7"/>
    <mergeCell ref="A11:N11"/>
    <mergeCell ref="A15:N15"/>
    <mergeCell ref="A35:N35"/>
    <mergeCell ref="A19:N19"/>
    <mergeCell ref="A23:N23"/>
    <mergeCell ref="A27:N27"/>
    <mergeCell ref="A31:N31"/>
  </mergeCells>
  <printOptions/>
  <pageMargins left="0.15748031496062992" right="0.15748031496062992" top="0.2362204724409449" bottom="0.2362204724409449" header="0.07874015748031496" footer="0.15748031496062992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2017-06-22T08:39:36Z</cp:lastPrinted>
  <dcterms:created xsi:type="dcterms:W3CDTF">1996-10-14T23:33:28Z</dcterms:created>
  <dcterms:modified xsi:type="dcterms:W3CDTF">2020-09-04T08:07:30Z</dcterms:modified>
  <cp:category/>
  <cp:version/>
  <cp:contentType/>
  <cp:contentStatus/>
</cp:coreProperties>
</file>