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675" activeTab="0"/>
  </bookViews>
  <sheets>
    <sheet name="ըստ սեռի և տարիքի" sheetId="1" r:id="rId1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<sst xmlns="http://schemas.openxmlformats.org/spreadsheetml/2006/main" count="117" uniqueCount="30">
  <si>
    <t>Ñ³½. Ù³ñ¹</t>
  </si>
  <si>
    <t>2002Ã.</t>
  </si>
  <si>
    <t>2004Ã.</t>
  </si>
  <si>
    <t>2005Ã.</t>
  </si>
  <si>
    <t>2006Ã.</t>
  </si>
  <si>
    <t>2007Ã.</t>
  </si>
  <si>
    <t>%</t>
  </si>
  <si>
    <t>1999Ã.</t>
  </si>
  <si>
    <t>ÏÇÝ</t>
  </si>
  <si>
    <t>ïÕ³Ù³ñ¹</t>
  </si>
  <si>
    <t>´Ý³ÏãáõÃÛ³Ý Ãí³ù³Ý³ÏÁ, ³Û¹ ÃíáõÙ`</t>
  </si>
  <si>
    <t>2008Ã.</t>
  </si>
  <si>
    <t>2009Ã.</t>
  </si>
  <si>
    <t>2010Ã.</t>
  </si>
  <si>
    <t>2011Ã.</t>
  </si>
  <si>
    <t>2012Ã.</t>
  </si>
  <si>
    <t>2013Ã.</t>
  </si>
  <si>
    <t>2014Ã.</t>
  </si>
  <si>
    <t>2015Ã.</t>
  </si>
  <si>
    <t>2016Ã.</t>
  </si>
  <si>
    <t>0-17 ï³ñ»Ï³Ý /2015թ-ից    0-14 տարեկան</t>
  </si>
  <si>
    <t>18-59 ï³ñ»Ï³Ý /2015թ-ից    15-64 տարեկան</t>
  </si>
  <si>
    <t>60 ¨ µ³ñÓñ ï³ñ»Ï³Ý /2015թ-ից    65 և բարձր  տարեկան</t>
  </si>
  <si>
    <t>2017Ã.</t>
  </si>
  <si>
    <t>ԱÐ µÝ³ÏãáõÃÛ³Ý µ³ßËáõÙÝ Áëï ï³ñÇù³ÛÇÝ ËÙµ»ñÇ</t>
  </si>
  <si>
    <t>ԱÐ µÝ³ÏãáõÃÛ³Ý µ³ßËáõÙÝ Áëï ë»éÇ</t>
  </si>
  <si>
    <t>142.8</t>
  </si>
  <si>
    <t>143.5</t>
  </si>
  <si>
    <t>144.6</t>
  </si>
  <si>
    <t>2018Ã.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</si>
</sst>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);\(#,##0.0\)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$&quot;#,##0.00"/>
    <numFmt numFmtId="201" formatCode="mmmm\ d\,\ yyyy"/>
    <numFmt numFmtId="202" formatCode="d\-mmm\-yyyy"/>
    <numFmt numFmtId="203" formatCode="mmm\-yyyy"/>
    <numFmt numFmtId="204" formatCode="0.0%"/>
    <numFmt numFmtId="205" formatCode="0_)"/>
    <numFmt numFmtId="206" formatCode="0.00%_)"/>
    <numFmt numFmtId="207" formatCode="[$-409]dddd\,\ mmmm\ dd\,\ yyyy"/>
    <numFmt numFmtId="208" formatCode="m/d/yyyy_)"/>
    <numFmt numFmtId="209" formatCode="0.00?%_)"/>
    <numFmt numFmtId="210" formatCode="0.0??%_)"/>
    <numFmt numFmtId="211" formatCode="#,##0.00&quot;р.&quot;"/>
    <numFmt numFmtId="212" formatCode="[$-FC19]d\ mmmm\ yyyy\ &quot;г.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LatArm"/>
      <family val="0"/>
    </font>
    <font>
      <sz val="11"/>
      <name val="Times LatArm"/>
      <family val="0"/>
    </font>
    <font>
      <b/>
      <sz val="12"/>
      <name val="Times LatArm"/>
      <family val="0"/>
    </font>
    <font>
      <sz val="9"/>
      <name val="Times LatArm"/>
      <family val="0"/>
    </font>
    <font>
      <b/>
      <sz val="10"/>
      <name val="Times LatArm"/>
      <family val="0"/>
    </font>
    <font>
      <b/>
      <sz val="11"/>
      <name val="Times LatAr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LatAr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LatArm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AI68"/>
  <sheetViews>
    <sheetView tabSelected="1" zoomScalePageLayoutView="0" workbookViewId="0" topLeftCell="A1">
      <selection activeCell="AJ6" sqref="AJ6"/>
    </sheetView>
  </sheetViews>
  <sheetFormatPr defaultColWidth="9.140625" defaultRowHeight="12.75"/>
  <cols>
    <col min="1" max="1" width="13.8515625" style="13" customWidth="1"/>
    <col min="2" max="2" width="7.28125" style="1" hidden="1" customWidth="1"/>
    <col min="3" max="3" width="4.57421875" style="1" hidden="1" customWidth="1"/>
    <col min="4" max="4" width="7.28125" style="1" hidden="1" customWidth="1"/>
    <col min="5" max="5" width="5.140625" style="1" hidden="1" customWidth="1"/>
    <col min="6" max="6" width="7.140625" style="1" hidden="1" customWidth="1"/>
    <col min="7" max="7" width="6.7109375" style="1" hidden="1" customWidth="1"/>
    <col min="8" max="8" width="8.28125" style="1" hidden="1" customWidth="1"/>
    <col min="9" max="9" width="6.421875" style="1" hidden="1" customWidth="1"/>
    <col min="10" max="10" width="6.7109375" style="1" hidden="1" customWidth="1"/>
    <col min="11" max="11" width="6.28125" style="1" hidden="1" customWidth="1"/>
    <col min="12" max="12" width="6.00390625" style="1" hidden="1" customWidth="1"/>
    <col min="13" max="13" width="6.28125" style="1" hidden="1" customWidth="1"/>
    <col min="14" max="14" width="6.28125" style="1" customWidth="1"/>
    <col min="15" max="15" width="6.140625" style="1" customWidth="1"/>
    <col min="16" max="16" width="6.7109375" style="1" hidden="1" customWidth="1"/>
    <col min="17" max="17" width="6.28125" style="1" hidden="1" customWidth="1"/>
    <col min="18" max="18" width="6.57421875" style="1" customWidth="1"/>
    <col min="19" max="19" width="7.421875" style="1" customWidth="1"/>
    <col min="20" max="20" width="7.57421875" style="1" customWidth="1"/>
    <col min="21" max="21" width="6.7109375" style="1" customWidth="1"/>
    <col min="22" max="22" width="8.7109375" style="1" customWidth="1"/>
    <col min="23" max="23" width="9.421875" style="1" customWidth="1"/>
    <col min="24" max="24" width="8.7109375" style="1" customWidth="1"/>
    <col min="25" max="25" width="10.421875" style="1" bestFit="1" customWidth="1"/>
    <col min="26" max="27" width="9.140625" style="1" customWidth="1"/>
    <col min="28" max="28" width="9.140625" style="16" customWidth="1"/>
    <col min="29" max="29" width="9.140625" style="1" customWidth="1"/>
    <col min="30" max="30" width="9.140625" style="16" customWidth="1"/>
    <col min="31" max="16384" width="9.140625" style="1" customWidth="1"/>
  </cols>
  <sheetData>
    <row r="1" spans="1:23" ht="18" customHeight="1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13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35" ht="12.75">
      <c r="A3" s="27"/>
      <c r="B3" s="25" t="s">
        <v>7</v>
      </c>
      <c r="C3" s="26"/>
      <c r="D3" s="25" t="s">
        <v>1</v>
      </c>
      <c r="E3" s="26"/>
      <c r="F3" s="25" t="s">
        <v>2</v>
      </c>
      <c r="G3" s="26"/>
      <c r="H3" s="25" t="s">
        <v>3</v>
      </c>
      <c r="I3" s="26"/>
      <c r="J3" s="25" t="s">
        <v>4</v>
      </c>
      <c r="K3" s="26"/>
      <c r="L3" s="25" t="s">
        <v>5</v>
      </c>
      <c r="M3" s="26"/>
      <c r="N3" s="25" t="s">
        <v>11</v>
      </c>
      <c r="O3" s="26"/>
      <c r="P3" s="25" t="s">
        <v>12</v>
      </c>
      <c r="Q3" s="26"/>
      <c r="R3" s="25" t="s">
        <v>13</v>
      </c>
      <c r="S3" s="26"/>
      <c r="T3" s="25" t="s">
        <v>14</v>
      </c>
      <c r="U3" s="26"/>
      <c r="V3" s="25" t="s">
        <v>15</v>
      </c>
      <c r="W3" s="26"/>
      <c r="X3" s="25" t="s">
        <v>16</v>
      </c>
      <c r="Y3" s="26"/>
      <c r="Z3" s="25" t="s">
        <v>17</v>
      </c>
      <c r="AA3" s="26"/>
      <c r="AB3" s="25" t="s">
        <v>18</v>
      </c>
      <c r="AC3" s="26"/>
      <c r="AD3" s="25" t="s">
        <v>19</v>
      </c>
      <c r="AE3" s="26"/>
      <c r="AF3" s="25" t="s">
        <v>23</v>
      </c>
      <c r="AG3" s="26"/>
      <c r="AH3" s="25" t="s">
        <v>29</v>
      </c>
      <c r="AI3" s="26"/>
    </row>
    <row r="4" spans="1:35" ht="25.5">
      <c r="A4" s="28"/>
      <c r="B4" s="4" t="s">
        <v>0</v>
      </c>
      <c r="C4" s="4" t="s">
        <v>6</v>
      </c>
      <c r="D4" s="4" t="s">
        <v>0</v>
      </c>
      <c r="E4" s="4" t="s">
        <v>6</v>
      </c>
      <c r="F4" s="4" t="s">
        <v>0</v>
      </c>
      <c r="G4" s="4" t="s">
        <v>6</v>
      </c>
      <c r="H4" s="4" t="s">
        <v>0</v>
      </c>
      <c r="I4" s="4" t="s">
        <v>6</v>
      </c>
      <c r="J4" s="4" t="s">
        <v>0</v>
      </c>
      <c r="K4" s="4" t="s">
        <v>6</v>
      </c>
      <c r="L4" s="4" t="s">
        <v>0</v>
      </c>
      <c r="M4" s="4" t="s">
        <v>6</v>
      </c>
      <c r="N4" s="4" t="s">
        <v>0</v>
      </c>
      <c r="O4" s="4" t="s">
        <v>6</v>
      </c>
      <c r="P4" s="4" t="s">
        <v>0</v>
      </c>
      <c r="Q4" s="4" t="s">
        <v>6</v>
      </c>
      <c r="R4" s="4" t="s">
        <v>0</v>
      </c>
      <c r="S4" s="4" t="s">
        <v>6</v>
      </c>
      <c r="T4" s="4" t="s">
        <v>0</v>
      </c>
      <c r="U4" s="4" t="s">
        <v>6</v>
      </c>
      <c r="V4" s="4" t="s">
        <v>0</v>
      </c>
      <c r="W4" s="4" t="s">
        <v>6</v>
      </c>
      <c r="X4" s="4" t="s">
        <v>0</v>
      </c>
      <c r="Y4" s="4" t="s">
        <v>6</v>
      </c>
      <c r="Z4" s="4" t="s">
        <v>0</v>
      </c>
      <c r="AA4" s="4" t="s">
        <v>6</v>
      </c>
      <c r="AB4" s="4" t="s">
        <v>0</v>
      </c>
      <c r="AC4" s="4" t="s">
        <v>6</v>
      </c>
      <c r="AD4" s="4" t="s">
        <v>0</v>
      </c>
      <c r="AE4" s="4" t="s">
        <v>6</v>
      </c>
      <c r="AF4" s="4" t="s">
        <v>0</v>
      </c>
      <c r="AG4" s="4" t="s">
        <v>6</v>
      </c>
      <c r="AH4" s="4" t="s">
        <v>0</v>
      </c>
      <c r="AI4" s="4" t="s">
        <v>6</v>
      </c>
    </row>
    <row r="5" spans="1:35" s="9" customFormat="1" ht="78.75" customHeight="1">
      <c r="A5" s="6" t="s">
        <v>10</v>
      </c>
      <c r="B5" s="7">
        <f>SUM(B6:B8)</f>
        <v>139.4</v>
      </c>
      <c r="C5" s="7">
        <f>SUM(C6:C8)</f>
        <v>99.99999999999999</v>
      </c>
      <c r="D5" s="7">
        <f>SUM(D6:D8)</f>
        <v>145</v>
      </c>
      <c r="E5" s="7">
        <f>SUM(E6:E8)</f>
        <v>100</v>
      </c>
      <c r="F5" s="7">
        <f aca="true" t="shared" si="0" ref="F5:N5">SUM(F6:F8)</f>
        <v>137.2</v>
      </c>
      <c r="G5" s="7">
        <f>SUM(G6:G8)</f>
        <v>100</v>
      </c>
      <c r="H5" s="7">
        <f t="shared" si="0"/>
        <v>137.7</v>
      </c>
      <c r="I5" s="7">
        <f>SUM(I6:I8)</f>
        <v>100.00000000000001</v>
      </c>
      <c r="J5" s="7">
        <f t="shared" si="0"/>
        <v>137.7</v>
      </c>
      <c r="K5" s="7">
        <f>SUM(K6:K8)</f>
        <v>100</v>
      </c>
      <c r="L5" s="8">
        <f t="shared" si="0"/>
        <v>138.79999999999998</v>
      </c>
      <c r="M5" s="7">
        <f>SUM(M6:M8)</f>
        <v>100.00000000000001</v>
      </c>
      <c r="N5" s="8">
        <f t="shared" si="0"/>
        <v>139.9</v>
      </c>
      <c r="O5" s="7">
        <f aca="true" t="shared" si="1" ref="O5:U5">SUM(O6:O8)</f>
        <v>100</v>
      </c>
      <c r="P5" s="8">
        <f t="shared" si="1"/>
        <v>141.4</v>
      </c>
      <c r="Q5" s="7">
        <f t="shared" si="1"/>
        <v>100</v>
      </c>
      <c r="R5" s="8">
        <f t="shared" si="1"/>
        <v>143.6</v>
      </c>
      <c r="S5" s="7">
        <f t="shared" si="1"/>
        <v>100</v>
      </c>
      <c r="T5" s="8">
        <f t="shared" si="1"/>
        <v>144.70000000000002</v>
      </c>
      <c r="U5" s="7">
        <f t="shared" si="1"/>
        <v>100</v>
      </c>
      <c r="V5" s="18" t="s">
        <v>26</v>
      </c>
      <c r="W5" s="7">
        <f>SUM(W6:W8)</f>
        <v>102.66106442577029</v>
      </c>
      <c r="X5" s="18" t="s">
        <v>27</v>
      </c>
      <c r="Y5" s="7">
        <f>SUM(Y6:Y8)</f>
        <v>103.20557491289199</v>
      </c>
      <c r="Z5" s="18" t="s">
        <v>28</v>
      </c>
      <c r="AA5" s="7">
        <f>SUM(AA6:AA8)</f>
        <v>102.97372060857538</v>
      </c>
      <c r="AB5" s="19">
        <v>145.1</v>
      </c>
      <c r="AC5" s="7">
        <f>SUM(AC6:AC8)</f>
        <v>100.00000000000001</v>
      </c>
      <c r="AD5" s="19">
        <v>146.1</v>
      </c>
      <c r="AE5" s="7">
        <f>SUM(AE6:AE8)</f>
        <v>100.00000000000001</v>
      </c>
      <c r="AF5" s="19">
        <v>147</v>
      </c>
      <c r="AG5" s="7">
        <f>SUM(AG6:AG8)</f>
        <v>100</v>
      </c>
      <c r="AH5" s="19">
        <v>148</v>
      </c>
      <c r="AI5" s="7">
        <f>SUM(AI6:AI8)</f>
        <v>100</v>
      </c>
    </row>
    <row r="6" spans="1:35" s="12" customFormat="1" ht="51.75" customHeight="1">
      <c r="A6" s="10" t="s">
        <v>20</v>
      </c>
      <c r="B6" s="3">
        <v>35.9</v>
      </c>
      <c r="C6" s="11">
        <f>B6/B5*100</f>
        <v>25.753228120516496</v>
      </c>
      <c r="D6" s="3">
        <v>35.7</v>
      </c>
      <c r="E6" s="11">
        <f>D6/D5*100</f>
        <v>24.620689655172416</v>
      </c>
      <c r="F6" s="3">
        <v>36.3</v>
      </c>
      <c r="G6" s="11">
        <f>F6/F5*100</f>
        <v>26.457725947521865</v>
      </c>
      <c r="H6" s="3">
        <v>40.9</v>
      </c>
      <c r="I6" s="11">
        <f>H6/H5*100</f>
        <v>29.702251270878723</v>
      </c>
      <c r="J6" s="3">
        <v>40.9</v>
      </c>
      <c r="K6" s="11">
        <f>J6/J5*100</f>
        <v>29.702251270878723</v>
      </c>
      <c r="L6" s="3">
        <v>40.1</v>
      </c>
      <c r="M6" s="11">
        <f>L6/L5*100</f>
        <v>28.890489913544677</v>
      </c>
      <c r="N6" s="3">
        <v>39.4</v>
      </c>
      <c r="O6" s="11">
        <f>N6/N5*100</f>
        <v>28.162973552537522</v>
      </c>
      <c r="P6" s="3">
        <v>39.8</v>
      </c>
      <c r="Q6" s="11">
        <f>P6/P5*100</f>
        <v>28.14710042432814</v>
      </c>
      <c r="R6" s="3">
        <v>41.2</v>
      </c>
      <c r="S6" s="11">
        <f>R6/R5*100</f>
        <v>28.6908077994429</v>
      </c>
      <c r="T6" s="3">
        <v>41.9</v>
      </c>
      <c r="U6" s="11">
        <f>T6/T5*100</f>
        <v>28.956461644782305</v>
      </c>
      <c r="V6" s="3">
        <v>42.7</v>
      </c>
      <c r="W6" s="11">
        <f>V6/V5*100</f>
        <v>29.901960784313726</v>
      </c>
      <c r="X6" s="3">
        <v>42.8</v>
      </c>
      <c r="Y6" s="11">
        <f>X6/X5*100</f>
        <v>29.825783972125436</v>
      </c>
      <c r="Z6" s="3">
        <v>43.5</v>
      </c>
      <c r="AA6" s="11">
        <f>Z6/Z5*100</f>
        <v>30.08298755186722</v>
      </c>
      <c r="AB6" s="11">
        <v>36.3</v>
      </c>
      <c r="AC6" s="11">
        <v>25.1</v>
      </c>
      <c r="AD6" s="17">
        <v>36.8</v>
      </c>
      <c r="AE6" s="11">
        <f>AD6/AD5*100</f>
        <v>25.18822724161533</v>
      </c>
      <c r="AF6" s="17">
        <v>36.8</v>
      </c>
      <c r="AG6" s="11">
        <f>AF6/AF5*100</f>
        <v>25.034013605442173</v>
      </c>
      <c r="AH6" s="17">
        <v>36.9</v>
      </c>
      <c r="AI6" s="11">
        <f>AH6/AH5*100</f>
        <v>24.93243243243243</v>
      </c>
    </row>
    <row r="7" spans="1:35" s="12" customFormat="1" ht="51" customHeight="1">
      <c r="A7" s="10" t="s">
        <v>21</v>
      </c>
      <c r="B7" s="3">
        <v>80.7</v>
      </c>
      <c r="C7" s="11">
        <f>B7/B5*100</f>
        <v>57.890961262553795</v>
      </c>
      <c r="D7" s="3">
        <v>84.1</v>
      </c>
      <c r="E7" s="11">
        <f>D7/D5*100</f>
        <v>57.99999999999999</v>
      </c>
      <c r="F7" s="3">
        <v>77.7</v>
      </c>
      <c r="G7" s="11">
        <f>F7/F5*100</f>
        <v>56.63265306122449</v>
      </c>
      <c r="H7" s="3">
        <v>75.7</v>
      </c>
      <c r="I7" s="11">
        <f>H7/H5*100</f>
        <v>54.97458242556282</v>
      </c>
      <c r="J7" s="3">
        <v>75.8</v>
      </c>
      <c r="K7" s="11">
        <f>J7/J5*100</f>
        <v>55.047204066811915</v>
      </c>
      <c r="L7" s="3">
        <v>76.6</v>
      </c>
      <c r="M7" s="11">
        <f>L7/L5*100</f>
        <v>55.18731988472623</v>
      </c>
      <c r="N7" s="3">
        <v>76.9</v>
      </c>
      <c r="O7" s="11">
        <f>N7/N5*100</f>
        <v>54.96783416726233</v>
      </c>
      <c r="P7" s="3">
        <v>77.7</v>
      </c>
      <c r="Q7" s="11">
        <f>P7/P5*100</f>
        <v>54.95049504950495</v>
      </c>
      <c r="R7" s="11">
        <v>79</v>
      </c>
      <c r="S7" s="11">
        <f>R7/R5*100</f>
        <v>55.013927576601674</v>
      </c>
      <c r="T7" s="11">
        <v>79.5</v>
      </c>
      <c r="U7" s="11">
        <f>T7/T5*100</f>
        <v>54.94125777470629</v>
      </c>
      <c r="V7" s="11">
        <v>80.3</v>
      </c>
      <c r="W7" s="11">
        <f>V7/V5*100</f>
        <v>56.23249299719887</v>
      </c>
      <c r="X7" s="11">
        <v>81.5</v>
      </c>
      <c r="Y7" s="11">
        <f>X7/X5*100</f>
        <v>56.79442508710801</v>
      </c>
      <c r="Z7" s="11">
        <v>81.8</v>
      </c>
      <c r="AA7" s="11">
        <f>Z7/Z5*100</f>
        <v>56.56984785615491</v>
      </c>
      <c r="AB7" s="11">
        <v>93.8</v>
      </c>
      <c r="AC7" s="11">
        <v>64.7</v>
      </c>
      <c r="AD7" s="17">
        <v>94.2</v>
      </c>
      <c r="AE7" s="11">
        <f>AD7/AD5*100</f>
        <v>64.47638603696099</v>
      </c>
      <c r="AF7" s="17">
        <v>94.7</v>
      </c>
      <c r="AG7" s="11">
        <f>AF7/AF5*100</f>
        <v>64.421768707483</v>
      </c>
      <c r="AH7" s="17">
        <v>95.7</v>
      </c>
      <c r="AI7" s="11">
        <f>AH7/AH5*100</f>
        <v>64.66216216216216</v>
      </c>
    </row>
    <row r="8" spans="1:35" s="12" customFormat="1" ht="78.75" customHeight="1">
      <c r="A8" s="10" t="s">
        <v>22</v>
      </c>
      <c r="B8" s="3">
        <v>22.8</v>
      </c>
      <c r="C8" s="11">
        <f>B8/B5*100</f>
        <v>16.3558106169297</v>
      </c>
      <c r="D8" s="3">
        <v>25.2</v>
      </c>
      <c r="E8" s="11">
        <f>D8/D5*100</f>
        <v>17.379310344827587</v>
      </c>
      <c r="F8" s="3">
        <v>23.2</v>
      </c>
      <c r="G8" s="11">
        <f>F8/F5*100</f>
        <v>16.909620991253647</v>
      </c>
      <c r="H8" s="3">
        <v>21.1</v>
      </c>
      <c r="I8" s="11">
        <f>H8/H5*100</f>
        <v>15.323166303558464</v>
      </c>
      <c r="J8" s="11">
        <v>21</v>
      </c>
      <c r="K8" s="11">
        <f>J8/J5*100</f>
        <v>15.25054466230937</v>
      </c>
      <c r="L8" s="3">
        <v>22.1</v>
      </c>
      <c r="M8" s="11">
        <f>L8/L5*100</f>
        <v>15.922190201729109</v>
      </c>
      <c r="N8" s="3">
        <v>23.6</v>
      </c>
      <c r="O8" s="11">
        <f>N8/N5*100</f>
        <v>16.869192280200142</v>
      </c>
      <c r="P8" s="3">
        <v>23.9</v>
      </c>
      <c r="Q8" s="11">
        <f>P8/P5*100</f>
        <v>16.9024045261669</v>
      </c>
      <c r="R8" s="3">
        <v>23.4</v>
      </c>
      <c r="S8" s="11">
        <f>R8/R5*100</f>
        <v>16.295264623955433</v>
      </c>
      <c r="T8" s="3">
        <v>23.3</v>
      </c>
      <c r="U8" s="11">
        <f>T8/T5*100</f>
        <v>16.1022805805114</v>
      </c>
      <c r="V8" s="3">
        <v>23.6</v>
      </c>
      <c r="W8" s="11">
        <f>V8/V5*100</f>
        <v>16.5266106442577</v>
      </c>
      <c r="X8" s="3">
        <v>23.8</v>
      </c>
      <c r="Y8" s="11">
        <f>X8/X5*100</f>
        <v>16.585365853658537</v>
      </c>
      <c r="Z8" s="3">
        <v>23.6</v>
      </c>
      <c r="AA8" s="11">
        <f>Z8/Z5*100</f>
        <v>16.32088520055325</v>
      </c>
      <c r="AB8" s="11">
        <v>14.9</v>
      </c>
      <c r="AC8" s="11">
        <v>10.2</v>
      </c>
      <c r="AD8" s="17">
        <v>15.1</v>
      </c>
      <c r="AE8" s="11">
        <f>AD8/AD5*100</f>
        <v>10.335386721423683</v>
      </c>
      <c r="AF8" s="17">
        <v>15.5</v>
      </c>
      <c r="AG8" s="11">
        <f>AF8/AF5*100</f>
        <v>10.54421768707483</v>
      </c>
      <c r="AH8" s="17">
        <v>15.4</v>
      </c>
      <c r="AI8" s="11">
        <f>AH8/AH5*100</f>
        <v>10.405405405405405</v>
      </c>
    </row>
    <row r="10" spans="1:23" ht="15" customHeight="1">
      <c r="A10" s="29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ht="7.5" customHeight="1">
      <c r="A11" s="1"/>
    </row>
    <row r="12" spans="1:35" ht="12.75">
      <c r="A12" s="27"/>
      <c r="B12" s="25" t="s">
        <v>7</v>
      </c>
      <c r="C12" s="26"/>
      <c r="D12" s="25" t="s">
        <v>1</v>
      </c>
      <c r="E12" s="26"/>
      <c r="F12" s="25" t="s">
        <v>2</v>
      </c>
      <c r="G12" s="26"/>
      <c r="H12" s="25" t="s">
        <v>3</v>
      </c>
      <c r="I12" s="26"/>
      <c r="J12" s="25" t="s">
        <v>4</v>
      </c>
      <c r="K12" s="26"/>
      <c r="L12" s="25" t="s">
        <v>5</v>
      </c>
      <c r="M12" s="26"/>
      <c r="N12" s="25" t="s">
        <v>11</v>
      </c>
      <c r="O12" s="26"/>
      <c r="P12" s="25" t="s">
        <v>12</v>
      </c>
      <c r="Q12" s="26"/>
      <c r="R12" s="25" t="s">
        <v>13</v>
      </c>
      <c r="S12" s="26"/>
      <c r="T12" s="25" t="s">
        <v>14</v>
      </c>
      <c r="U12" s="26"/>
      <c r="V12" s="25" t="s">
        <v>15</v>
      </c>
      <c r="W12" s="26"/>
      <c r="X12" s="25" t="s">
        <v>16</v>
      </c>
      <c r="Y12" s="26"/>
      <c r="Z12" s="25" t="s">
        <v>17</v>
      </c>
      <c r="AA12" s="26"/>
      <c r="AB12" s="25" t="s">
        <v>18</v>
      </c>
      <c r="AC12" s="26"/>
      <c r="AD12" s="25" t="s">
        <v>19</v>
      </c>
      <c r="AE12" s="26"/>
      <c r="AF12" s="25" t="s">
        <v>23</v>
      </c>
      <c r="AG12" s="26"/>
      <c r="AH12" s="25" t="s">
        <v>29</v>
      </c>
      <c r="AI12" s="26"/>
    </row>
    <row r="13" spans="1:35" ht="25.5">
      <c r="A13" s="28"/>
      <c r="B13" s="4" t="s">
        <v>0</v>
      </c>
      <c r="C13" s="4" t="s">
        <v>6</v>
      </c>
      <c r="D13" s="4" t="s">
        <v>0</v>
      </c>
      <c r="E13" s="4" t="s">
        <v>6</v>
      </c>
      <c r="F13" s="4" t="s">
        <v>0</v>
      </c>
      <c r="G13" s="4" t="s">
        <v>6</v>
      </c>
      <c r="H13" s="4" t="s">
        <v>0</v>
      </c>
      <c r="I13" s="4" t="s">
        <v>6</v>
      </c>
      <c r="J13" s="4" t="s">
        <v>0</v>
      </c>
      <c r="K13" s="4" t="s">
        <v>6</v>
      </c>
      <c r="L13" s="4" t="s">
        <v>0</v>
      </c>
      <c r="M13" s="4" t="s">
        <v>6</v>
      </c>
      <c r="N13" s="4" t="s">
        <v>0</v>
      </c>
      <c r="O13" s="4" t="s">
        <v>6</v>
      </c>
      <c r="P13" s="4" t="s">
        <v>0</v>
      </c>
      <c r="Q13" s="4" t="s">
        <v>6</v>
      </c>
      <c r="R13" s="4" t="s">
        <v>0</v>
      </c>
      <c r="S13" s="4" t="s">
        <v>6</v>
      </c>
      <c r="T13" s="4" t="s">
        <v>0</v>
      </c>
      <c r="U13" s="4" t="s">
        <v>6</v>
      </c>
      <c r="V13" s="4" t="s">
        <v>0</v>
      </c>
      <c r="W13" s="4" t="s">
        <v>6</v>
      </c>
      <c r="X13" s="4" t="s">
        <v>0</v>
      </c>
      <c r="Y13" s="4" t="s">
        <v>6</v>
      </c>
      <c r="Z13" s="4" t="s">
        <v>0</v>
      </c>
      <c r="AA13" s="4" t="s">
        <v>6</v>
      </c>
      <c r="AB13" s="4" t="s">
        <v>0</v>
      </c>
      <c r="AC13" s="4" t="s">
        <v>6</v>
      </c>
      <c r="AD13" s="4" t="s">
        <v>0</v>
      </c>
      <c r="AE13" s="4" t="s">
        <v>6</v>
      </c>
      <c r="AF13" s="4" t="s">
        <v>0</v>
      </c>
      <c r="AG13" s="4" t="s">
        <v>6</v>
      </c>
      <c r="AH13" s="4" t="s">
        <v>0</v>
      </c>
      <c r="AI13" s="4" t="s">
        <v>6</v>
      </c>
    </row>
    <row r="14" spans="1:35" ht="80.25" customHeight="1">
      <c r="A14" s="6" t="s">
        <v>10</v>
      </c>
      <c r="B14" s="7">
        <f aca="true" t="shared" si="2" ref="B14:O14">SUM(B15:B16)</f>
        <v>139.4</v>
      </c>
      <c r="C14" s="7">
        <f t="shared" si="2"/>
        <v>100</v>
      </c>
      <c r="D14" s="7">
        <f t="shared" si="2"/>
        <v>145</v>
      </c>
      <c r="E14" s="7">
        <f t="shared" si="2"/>
        <v>100</v>
      </c>
      <c r="F14" s="7">
        <f t="shared" si="2"/>
        <v>137.2</v>
      </c>
      <c r="G14" s="7">
        <f t="shared" si="2"/>
        <v>100.00000000000001</v>
      </c>
      <c r="H14" s="7">
        <f t="shared" si="2"/>
        <v>137.7</v>
      </c>
      <c r="I14" s="7">
        <f t="shared" si="2"/>
        <v>100</v>
      </c>
      <c r="J14" s="7">
        <f t="shared" si="2"/>
        <v>137.7</v>
      </c>
      <c r="K14" s="7">
        <f t="shared" si="2"/>
        <v>100.00000000000001</v>
      </c>
      <c r="L14" s="7">
        <f t="shared" si="2"/>
        <v>138.8</v>
      </c>
      <c r="M14" s="7">
        <f t="shared" si="2"/>
        <v>100</v>
      </c>
      <c r="N14" s="7">
        <f t="shared" si="2"/>
        <v>139.9</v>
      </c>
      <c r="O14" s="7">
        <f t="shared" si="2"/>
        <v>100</v>
      </c>
      <c r="P14" s="7">
        <f aca="true" t="shared" si="3" ref="P14:U14">SUM(P15:P16)</f>
        <v>141.4</v>
      </c>
      <c r="Q14" s="7">
        <f t="shared" si="3"/>
        <v>100</v>
      </c>
      <c r="R14" s="7">
        <f t="shared" si="3"/>
        <v>143.60000000000002</v>
      </c>
      <c r="S14" s="7">
        <f t="shared" si="3"/>
        <v>100</v>
      </c>
      <c r="T14" s="7">
        <f t="shared" si="3"/>
        <v>144.7</v>
      </c>
      <c r="U14" s="7">
        <f t="shared" si="3"/>
        <v>100</v>
      </c>
      <c r="V14" s="18" t="s">
        <v>26</v>
      </c>
      <c r="W14" s="7">
        <f>SUM(W15:W16)</f>
        <v>99.99999999999999</v>
      </c>
      <c r="X14" s="18" t="s">
        <v>27</v>
      </c>
      <c r="Y14" s="7">
        <f>SUM(Y15:Y16)</f>
        <v>100</v>
      </c>
      <c r="Z14" s="18" t="s">
        <v>28</v>
      </c>
      <c r="AA14" s="7">
        <f>SUM(AA15:AA16)</f>
        <v>100.00000000000001</v>
      </c>
      <c r="AB14" s="19">
        <v>145.1</v>
      </c>
      <c r="AC14" s="7">
        <f>SUM(AC15:AC16)</f>
        <v>100</v>
      </c>
      <c r="AD14" s="19">
        <v>146.1</v>
      </c>
      <c r="AE14" s="7">
        <f>SUM(AE15:AE16)</f>
        <v>100</v>
      </c>
      <c r="AF14" s="19">
        <v>147</v>
      </c>
      <c r="AG14" s="7">
        <f>SUM(AG15:AG16)</f>
        <v>100</v>
      </c>
      <c r="AH14" s="19">
        <v>148</v>
      </c>
      <c r="AI14" s="7">
        <f>SUM(AI15:AI16)</f>
        <v>100</v>
      </c>
    </row>
    <row r="15" spans="1:35" s="12" customFormat="1" ht="30.75" customHeight="1">
      <c r="A15" s="10" t="s">
        <v>9</v>
      </c>
      <c r="B15" s="3">
        <v>66.9</v>
      </c>
      <c r="C15" s="11">
        <f>B15/B14*100</f>
        <v>47.99139167862267</v>
      </c>
      <c r="D15" s="3">
        <v>69.2</v>
      </c>
      <c r="E15" s="11">
        <f>D15/D14*100</f>
        <v>47.724137931034484</v>
      </c>
      <c r="F15" s="3">
        <v>65.8</v>
      </c>
      <c r="G15" s="11">
        <f>F15/F14*100</f>
        <v>47.95918367346939</v>
      </c>
      <c r="H15" s="3">
        <v>66.6</v>
      </c>
      <c r="I15" s="11">
        <f>H15/H14*100</f>
        <v>48.36601307189542</v>
      </c>
      <c r="J15" s="3">
        <v>66.5</v>
      </c>
      <c r="K15" s="11">
        <f>J15/J14*100</f>
        <v>48.29339143064634</v>
      </c>
      <c r="L15" s="3">
        <v>66.8</v>
      </c>
      <c r="M15" s="11">
        <f>L15/L14*100</f>
        <v>48.12680115273775</v>
      </c>
      <c r="N15" s="3">
        <v>67.5</v>
      </c>
      <c r="O15" s="11">
        <f>N15/N14*100</f>
        <v>48.24874910650465</v>
      </c>
      <c r="P15" s="11">
        <v>68</v>
      </c>
      <c r="Q15" s="11">
        <f>P15/P14*100</f>
        <v>48.090523338048094</v>
      </c>
      <c r="R15" s="3">
        <v>68.9</v>
      </c>
      <c r="S15" s="11">
        <f>R15/R14*100</f>
        <v>47.98050139275766</v>
      </c>
      <c r="T15" s="3">
        <v>69.6</v>
      </c>
      <c r="U15" s="11">
        <f>T15/T14*100</f>
        <v>48.09951624049758</v>
      </c>
      <c r="V15" s="3">
        <v>69.5</v>
      </c>
      <c r="W15" s="11">
        <f>V15/V14*100</f>
        <v>48.66946778711484</v>
      </c>
      <c r="X15" s="11">
        <v>69.9</v>
      </c>
      <c r="Y15" s="11">
        <f>X15/X14*100</f>
        <v>48.710801393728225</v>
      </c>
      <c r="Z15" s="11">
        <v>70.4</v>
      </c>
      <c r="AA15" s="11">
        <f>Z15/Z14*100</f>
        <v>48.68603042876902</v>
      </c>
      <c r="AB15" s="11">
        <v>70.6</v>
      </c>
      <c r="AC15" s="11">
        <f>AB15/AB14*100</f>
        <v>48.65609924190213</v>
      </c>
      <c r="AD15" s="17">
        <v>71</v>
      </c>
      <c r="AE15" s="11">
        <f>AD15/AD14*100</f>
        <v>48.596851471594796</v>
      </c>
      <c r="AF15" s="17">
        <v>71.7</v>
      </c>
      <c r="AG15" s="11">
        <f>AF15/AF14*100</f>
        <v>48.775510204081634</v>
      </c>
      <c r="AH15" s="17">
        <v>72.4</v>
      </c>
      <c r="AI15" s="11">
        <f>AH15/AH14*100</f>
        <v>48.918918918918926</v>
      </c>
    </row>
    <row r="16" spans="1:35" s="12" customFormat="1" ht="31.5" customHeight="1">
      <c r="A16" s="10" t="s">
        <v>8</v>
      </c>
      <c r="B16" s="3">
        <v>72.5</v>
      </c>
      <c r="C16" s="11">
        <f>B16/B14*100</f>
        <v>52.008608321377324</v>
      </c>
      <c r="D16" s="3">
        <v>75.8</v>
      </c>
      <c r="E16" s="11">
        <f>D16/D14*100</f>
        <v>52.275862068965516</v>
      </c>
      <c r="F16" s="3">
        <v>71.4</v>
      </c>
      <c r="G16" s="11">
        <f>F16/F14*100</f>
        <v>52.040816326530624</v>
      </c>
      <c r="H16" s="3">
        <v>71.1</v>
      </c>
      <c r="I16" s="11">
        <f>H16/H14*100</f>
        <v>51.633986928104584</v>
      </c>
      <c r="J16" s="3">
        <v>71.2</v>
      </c>
      <c r="K16" s="11">
        <f>J16/J14*100</f>
        <v>51.706608569353676</v>
      </c>
      <c r="L16" s="11">
        <v>72</v>
      </c>
      <c r="M16" s="11">
        <f>L16/L14*100</f>
        <v>51.873198847262245</v>
      </c>
      <c r="N16" s="11">
        <v>72.4</v>
      </c>
      <c r="O16" s="11">
        <f>N16/N14*100</f>
        <v>51.75125089349536</v>
      </c>
      <c r="P16" s="11">
        <v>73.4</v>
      </c>
      <c r="Q16" s="11">
        <f>P16/P14*100</f>
        <v>51.90947666195191</v>
      </c>
      <c r="R16" s="3">
        <v>74.7</v>
      </c>
      <c r="S16" s="11">
        <f>R16/R14*100</f>
        <v>52.01949860724233</v>
      </c>
      <c r="T16" s="3">
        <v>75.1</v>
      </c>
      <c r="U16" s="11">
        <f>T16/T14*100</f>
        <v>51.900483759502414</v>
      </c>
      <c r="V16" s="3">
        <v>73.3</v>
      </c>
      <c r="W16" s="11">
        <f>V16/V14*100</f>
        <v>51.330532212885146</v>
      </c>
      <c r="X16" s="11">
        <v>73.6</v>
      </c>
      <c r="Y16" s="11">
        <f>X16/X14*100</f>
        <v>51.28919860627177</v>
      </c>
      <c r="Z16" s="11">
        <v>74.2</v>
      </c>
      <c r="AA16" s="11">
        <f>Z16/Z14*100</f>
        <v>51.31396957123099</v>
      </c>
      <c r="AB16" s="11">
        <v>74.5</v>
      </c>
      <c r="AC16" s="11">
        <f>AB16/AB14*100</f>
        <v>51.34390075809786</v>
      </c>
      <c r="AD16" s="4">
        <v>75.1</v>
      </c>
      <c r="AE16" s="11">
        <f>AD16/AD14*100</f>
        <v>51.4031485284052</v>
      </c>
      <c r="AF16" s="4">
        <v>75.3</v>
      </c>
      <c r="AG16" s="11">
        <f>AF16/AF14*100</f>
        <v>51.22448979591837</v>
      </c>
      <c r="AH16" s="4">
        <v>75.6</v>
      </c>
      <c r="AI16" s="11">
        <f>AH16/AH14*100</f>
        <v>51.08108108108108</v>
      </c>
    </row>
    <row r="19" spans="17:25" ht="15" customHeight="1">
      <c r="Q19" s="14"/>
      <c r="R19" s="14"/>
      <c r="S19" s="14"/>
      <c r="T19" s="14"/>
      <c r="U19" s="14"/>
      <c r="V19" s="14"/>
      <c r="W19" s="14"/>
      <c r="X19" s="14"/>
      <c r="Y19" s="14"/>
    </row>
    <row r="61" spans="16:23" ht="15.75">
      <c r="P61" s="29"/>
      <c r="Q61" s="29"/>
      <c r="R61" s="29"/>
      <c r="S61" s="29"/>
      <c r="T61" s="29"/>
      <c r="U61" s="29"/>
      <c r="V61" s="29"/>
      <c r="W61" s="29"/>
    </row>
    <row r="62" spans="16:25" ht="12.75">
      <c r="P62" s="15"/>
      <c r="Q62" s="15"/>
      <c r="R62" s="15"/>
      <c r="S62" s="15"/>
      <c r="W62" s="2"/>
      <c r="Y62" s="2"/>
    </row>
    <row r="63" spans="14:26" ht="14.25">
      <c r="N63" s="20"/>
      <c r="O63" s="20"/>
      <c r="P63" s="21"/>
      <c r="Q63" s="5"/>
      <c r="R63" s="5"/>
      <c r="S63" s="5"/>
      <c r="T63" s="5"/>
      <c r="U63" s="5"/>
      <c r="V63" s="5"/>
      <c r="W63" s="5"/>
      <c r="X63" s="5"/>
      <c r="Y63" s="5"/>
      <c r="Z63" s="20"/>
    </row>
    <row r="64" spans="14:26" ht="14.25">
      <c r="N64" s="20"/>
      <c r="O64" s="20"/>
      <c r="P64" s="22"/>
      <c r="Q64" s="5"/>
      <c r="R64" s="5"/>
      <c r="S64" s="5"/>
      <c r="T64" s="5"/>
      <c r="U64" s="5"/>
      <c r="V64" s="5"/>
      <c r="W64" s="5"/>
      <c r="X64" s="5"/>
      <c r="Y64" s="5"/>
      <c r="Z64" s="20"/>
    </row>
    <row r="65" spans="14:26" ht="14.25">
      <c r="N65" s="20"/>
      <c r="O65" s="20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0"/>
    </row>
    <row r="66" spans="14:26" ht="14.25">
      <c r="N66" s="20"/>
      <c r="O66" s="20"/>
      <c r="P66" s="23"/>
      <c r="Q66" s="23"/>
      <c r="R66" s="23"/>
      <c r="S66" s="23"/>
      <c r="T66" s="24"/>
      <c r="U66" s="24"/>
      <c r="V66" s="24"/>
      <c r="W66" s="24"/>
      <c r="X66" s="24"/>
      <c r="Y66" s="24"/>
      <c r="Z66" s="20"/>
    </row>
    <row r="67" spans="14:26" ht="12.75"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4:26" ht="12.75"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</sheetData>
  <sheetProtection/>
  <mergeCells count="39">
    <mergeCell ref="A1:W1"/>
    <mergeCell ref="A10:W10"/>
    <mergeCell ref="R3:S3"/>
    <mergeCell ref="L3:M3"/>
    <mergeCell ref="B3:C3"/>
    <mergeCell ref="D3:E3"/>
    <mergeCell ref="J3:K3"/>
    <mergeCell ref="F3:G3"/>
    <mergeCell ref="V3:W3"/>
    <mergeCell ref="A12:A13"/>
    <mergeCell ref="B12:C12"/>
    <mergeCell ref="D12:E12"/>
    <mergeCell ref="A3:A4"/>
    <mergeCell ref="H3:I3"/>
    <mergeCell ref="P61:W61"/>
    <mergeCell ref="P12:Q12"/>
    <mergeCell ref="P3:Q3"/>
    <mergeCell ref="N12:O12"/>
    <mergeCell ref="N3:O3"/>
    <mergeCell ref="F12:G12"/>
    <mergeCell ref="H12:I12"/>
    <mergeCell ref="R12:S12"/>
    <mergeCell ref="J12:K12"/>
    <mergeCell ref="V12:W12"/>
    <mergeCell ref="AB3:AC3"/>
    <mergeCell ref="AB12:AC12"/>
    <mergeCell ref="X3:Y3"/>
    <mergeCell ref="X12:Y12"/>
    <mergeCell ref="Z3:AA3"/>
    <mergeCell ref="AH3:AI3"/>
    <mergeCell ref="AH12:AI12"/>
    <mergeCell ref="AF3:AG3"/>
    <mergeCell ref="AD3:AE3"/>
    <mergeCell ref="AD12:AE12"/>
    <mergeCell ref="L12:M12"/>
    <mergeCell ref="T3:U3"/>
    <mergeCell ref="T12:U12"/>
    <mergeCell ref="Z12:AA12"/>
    <mergeCell ref="AF12:AG12"/>
  </mergeCells>
  <printOptions/>
  <pageMargins left="0.2362204724409449" right="0.15748031496062992" top="0.35433070866141736" bottom="0.15748031496062992" header="0.11811023622047245" footer="0.07874015748031496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2017-06-22T08:39:36Z</cp:lastPrinted>
  <dcterms:created xsi:type="dcterms:W3CDTF">1996-10-14T23:33:28Z</dcterms:created>
  <dcterms:modified xsi:type="dcterms:W3CDTF">2019-04-19T12:57:58Z</dcterms:modified>
  <cp:category/>
  <cp:version/>
  <cp:contentType/>
  <cp:contentStatus/>
</cp:coreProperties>
</file>